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D:\Coal Directory input\Coal Dirt\excel sheet for Website\"/>
    </mc:Choice>
  </mc:AlternateContent>
  <xr:revisionPtr revIDLastSave="0" documentId="13_ncr:1_{A257F013-A8A1-4BA0-9B1A-33D4819DF783}" xr6:coauthVersionLast="36" xr6:coauthVersionMax="36" xr10:uidLastSave="{00000000-0000-0000-0000-000000000000}"/>
  <bookViews>
    <workbookView xWindow="0" yWindow="0" windowWidth="28800" windowHeight="11505" tabRatio="704" activeTab="10" xr2:uid="{00000000-000D-0000-FFFF-FFFF00000000}"/>
  </bookViews>
  <sheets>
    <sheet name="6.1" sheetId="64" r:id="rId1"/>
    <sheet name="6.2" sheetId="65" r:id="rId2"/>
    <sheet name="6.3" sheetId="67" r:id="rId3"/>
    <sheet name="6.4" sheetId="68" r:id="rId4"/>
    <sheet name="6.5 &amp; 6.6" sheetId="52" r:id="rId5"/>
    <sheet name="6.6-royalty-original" sheetId="39" state="hidden" r:id="rId6"/>
    <sheet name="6.6" sheetId="53" state="hidden" r:id="rId7"/>
    <sheet name="6.7 &amp; 6.8" sheetId="49" r:id="rId8"/>
    <sheet name="6.8" sheetId="54" state="hidden" r:id="rId9"/>
    <sheet name="6.9" sheetId="63" r:id="rId10"/>
    <sheet name="6.10" sheetId="66" r:id="rId11"/>
    <sheet name="Sheet1" sheetId="41" state="hidden" r:id="rId12"/>
  </sheets>
  <definedNames>
    <definedName name="fjjjmvkj" localSheetId="10">#REF!</definedName>
    <definedName name="fjjjmvkj" localSheetId="2">#REF!</definedName>
    <definedName name="fjjjmvkj" localSheetId="3">#REF!</definedName>
    <definedName name="fjjjmvkj" localSheetId="9">#REF!</definedName>
    <definedName name="fjjjmvkj">#REF!</definedName>
    <definedName name="nn" localSheetId="10">#REF!</definedName>
    <definedName name="nn" localSheetId="2">#REF!</definedName>
    <definedName name="nn" localSheetId="3">#REF!</definedName>
    <definedName name="nn">#REF!</definedName>
    <definedName name="_xlnm.Print_Area" localSheetId="0">'6.1'!$A$1:$K$23</definedName>
    <definedName name="_xlnm.Print_Area" localSheetId="10">'6.10'!$A$1:$V$58</definedName>
    <definedName name="_xlnm.Print_Area" localSheetId="1">'6.2'!$A$1:$N$23</definedName>
    <definedName name="_xlnm.Print_Area" localSheetId="9">'6.9'!$A$1:$V$52</definedName>
    <definedName name="_xlnm.Recorder" localSheetId="10">#REF!</definedName>
    <definedName name="_xlnm.Recorder" localSheetId="3">#REF!</definedName>
    <definedName name="_xlnm.Recorder" localSheetId="4">#REF!</definedName>
    <definedName name="_xlnm.Recorder" localSheetId="6">#REF!</definedName>
    <definedName name="_xlnm.Recorder" localSheetId="7">#REF!</definedName>
    <definedName name="_xlnm.Recorder" localSheetId="8">#REF!</definedName>
    <definedName name="_xlnm.Recorder" localSheetId="9">#REF!</definedName>
    <definedName name="_xlnm.Recorder">#REF!</definedName>
    <definedName name="sd">#REF!</definedName>
  </definedNames>
  <calcPr calcId="191029"/>
</workbook>
</file>

<file path=xl/calcChain.xml><?xml version="1.0" encoding="utf-8"?>
<calcChain xmlns="http://schemas.openxmlformats.org/spreadsheetml/2006/main">
  <c r="E19" i="65" l="1"/>
  <c r="F19" i="65"/>
  <c r="G19" i="65"/>
  <c r="H19" i="65"/>
  <c r="I19" i="65"/>
  <c r="J19" i="65"/>
  <c r="K19" i="65"/>
  <c r="L19" i="65"/>
  <c r="M19" i="65"/>
  <c r="M21" i="65" s="1"/>
  <c r="E20" i="65"/>
  <c r="E22" i="65" s="1"/>
  <c r="F20" i="65"/>
  <c r="G20" i="65"/>
  <c r="H20" i="65"/>
  <c r="I20" i="65"/>
  <c r="J20" i="65"/>
  <c r="K20" i="65"/>
  <c r="L20" i="65"/>
  <c r="M20" i="65"/>
  <c r="E11" i="65"/>
  <c r="F11" i="65"/>
  <c r="G11" i="65"/>
  <c r="H11" i="65"/>
  <c r="I11" i="65"/>
  <c r="J11" i="65"/>
  <c r="K11" i="65"/>
  <c r="L11" i="65"/>
  <c r="M11" i="65"/>
  <c r="E12" i="65"/>
  <c r="F12" i="65"/>
  <c r="G12" i="65"/>
  <c r="H12" i="65"/>
  <c r="I12" i="65"/>
  <c r="J12" i="65"/>
  <c r="K12" i="65"/>
  <c r="L12" i="65"/>
  <c r="M12" i="65"/>
  <c r="N6" i="65"/>
  <c r="N7" i="65"/>
  <c r="N8" i="65"/>
  <c r="N9" i="65"/>
  <c r="N10" i="65"/>
  <c r="N14" i="65"/>
  <c r="N15" i="65"/>
  <c r="N16" i="65"/>
  <c r="N17" i="65"/>
  <c r="N18" i="65"/>
  <c r="J17" i="64"/>
  <c r="K17" i="64"/>
  <c r="K22" i="65" l="1"/>
  <c r="L21" i="65"/>
  <c r="L22" i="65"/>
  <c r="M22" i="65"/>
  <c r="K21" i="65"/>
  <c r="J21" i="65"/>
  <c r="I21" i="65"/>
  <c r="H21" i="65"/>
  <c r="G21" i="65"/>
  <c r="F21" i="65"/>
  <c r="E21" i="65"/>
  <c r="J22" i="65"/>
  <c r="I22" i="65"/>
  <c r="H22" i="65"/>
  <c r="G22" i="65"/>
  <c r="N12" i="65"/>
  <c r="F22" i="65"/>
  <c r="N20" i="65"/>
  <c r="A47" i="49"/>
  <c r="A24" i="52"/>
  <c r="J22" i="64" l="1"/>
  <c r="K22" i="64"/>
  <c r="N13" i="65" l="1"/>
  <c r="N19" i="65" s="1"/>
  <c r="I17" i="64"/>
  <c r="H17" i="64"/>
  <c r="D20" i="65" l="1"/>
  <c r="D19" i="65"/>
  <c r="D12" i="65"/>
  <c r="D11" i="65"/>
  <c r="N5" i="65"/>
  <c r="N11" i="65" s="1"/>
  <c r="N21" i="65" s="1"/>
  <c r="G22" i="64"/>
  <c r="F22" i="64"/>
  <c r="G17" i="64"/>
  <c r="F17" i="64"/>
  <c r="I22" i="64"/>
  <c r="E22" i="64"/>
  <c r="D22" i="64"/>
  <c r="E17" i="64"/>
  <c r="D17" i="64"/>
  <c r="H22" i="64"/>
  <c r="B17" i="64"/>
  <c r="C22" i="64"/>
  <c r="B22" i="64"/>
  <c r="C17" i="64"/>
  <c r="D21" i="65" l="1"/>
  <c r="D22"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AKASH BAJAJ</author>
  </authors>
  <commentList>
    <comment ref="C23" authorId="0" shapeId="0" xr:uid="{00000000-0006-0000-0200-000001000000}">
      <text>
        <r>
          <rPr>
            <b/>
            <sz val="9"/>
            <color indexed="81"/>
            <rFont val="Tahoma"/>
            <family val="2"/>
          </rPr>
          <t>AKASH BAJAJ:</t>
        </r>
        <r>
          <rPr>
            <sz val="9"/>
            <color indexed="81"/>
            <rFont val="Tahoma"/>
            <family val="2"/>
          </rPr>
          <t xml:space="preserve">
As per note in BCCL/S&amp;M/SA/F-Pricing/13/572 dt. 13.01.2017 w.e.f. 00:00 of 13.01.2017,
The price of ST-1 and ST-2 grade coal shall be equivalent to price of Washed prime Coking Coal by factoring into Ash Content. Accordingly, BCCL may provide price from 13.01.2017 of ST-1 and ST-2 </t>
        </r>
      </text>
    </comment>
    <comment ref="D23" authorId="0" shapeId="0" xr:uid="{00000000-0006-0000-0200-000002000000}">
      <text>
        <r>
          <rPr>
            <b/>
            <sz val="9"/>
            <color indexed="81"/>
            <rFont val="Tahoma"/>
            <family val="2"/>
          </rPr>
          <t>AKASH BAJAJ:</t>
        </r>
        <r>
          <rPr>
            <sz val="9"/>
            <color indexed="81"/>
            <rFont val="Tahoma"/>
            <family val="2"/>
          </rPr>
          <t xml:space="preserve">
As per note in BCCL/S&amp;M/SA/F-Pricing/13/572 dt. 13.01.2017 w.e.f. 00:00 of 13.01.2017,
The price of ST-1 and ST-2 grade coal shall be equivalent to price of Washed prime Coking Coal by factoring into Ash Content. Accordingly, BCCL may provide price from 13.01.2017 of ST-1 and ST-2 </t>
        </r>
      </text>
    </comment>
    <comment ref="C24" authorId="0" shapeId="0" xr:uid="{00000000-0006-0000-0200-000003000000}">
      <text>
        <r>
          <rPr>
            <b/>
            <sz val="9"/>
            <color indexed="81"/>
            <rFont val="Tahoma"/>
            <family val="2"/>
          </rPr>
          <t>AKASH BAJAJ:</t>
        </r>
        <r>
          <rPr>
            <sz val="9"/>
            <color indexed="81"/>
            <rFont val="Tahoma"/>
            <family val="2"/>
          </rPr>
          <t xml:space="preserve">
As per note in BCCL/S&amp;M/SA/F-Pricing/13/572 dt. 13.01.2017 w.e.f. 00:00 of 13.01.2017,
The price of ST-1 and ST-2 grade coal shall be equivalent to price of Washed prime Coking Coal by factoring into Ash Content. Accordingly, BCCL may provide price from 13.01.2017 of ST-1 and ST-2 </t>
        </r>
      </text>
    </comment>
    <comment ref="D24" authorId="0" shapeId="0" xr:uid="{00000000-0006-0000-0200-000004000000}">
      <text>
        <r>
          <rPr>
            <b/>
            <sz val="9"/>
            <color indexed="81"/>
            <rFont val="Tahoma"/>
            <family val="2"/>
          </rPr>
          <t>AKASH BAJAJ:</t>
        </r>
        <r>
          <rPr>
            <sz val="9"/>
            <color indexed="81"/>
            <rFont val="Tahoma"/>
            <family val="2"/>
          </rPr>
          <t xml:space="preserve">
As per note in BCCL/S&amp;M/SA/F-Pricing/13/572 dt. 13.01.2017 w.e.f. 00:00 of 13.01.2017,
The price of ST-1 and ST-2 grade coal shall be equivalent to price of Washed prime Coking Coal by factoring into Ash Content. Accordingly, BCCL may provide price from 13.01.2017 of ST-1 and ST-2 </t>
        </r>
      </text>
    </comment>
    <comment ref="H45" authorId="0" shapeId="0" xr:uid="{00000000-0006-0000-0200-000005000000}">
      <text>
        <r>
          <rPr>
            <b/>
            <sz val="9"/>
            <color indexed="81"/>
            <rFont val="Tahoma"/>
            <family val="2"/>
          </rPr>
          <t>AKASH BAJAJ:</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AKASH BAJAJ</author>
  </authors>
  <commentList>
    <comment ref="G11" authorId="0" shapeId="0" xr:uid="{00000000-0006-0000-0300-000001000000}">
      <text>
        <r>
          <rPr>
            <b/>
            <sz val="9"/>
            <color indexed="81"/>
            <rFont val="Tahoma"/>
            <family val="2"/>
          </rPr>
          <t>AKASH BAJAJ:</t>
        </r>
        <r>
          <rPr>
            <sz val="9"/>
            <color indexed="81"/>
            <rFont val="Tahoma"/>
            <family val="2"/>
          </rPr>
          <t xml:space="preserve">
Price Notification No. ECL/KOL/HOD/M&amp;S/29D dt. 21.02.2020
w.e.f. 00:00 Hrs of 21.02.2020 </t>
        </r>
      </text>
    </comment>
    <comment ref="G12" authorId="0" shapeId="0" xr:uid="{00000000-0006-0000-0300-000002000000}">
      <text>
        <r>
          <rPr>
            <b/>
            <sz val="9"/>
            <color indexed="81"/>
            <rFont val="Tahoma"/>
            <family val="2"/>
          </rPr>
          <t>AKASH BAJAJ:</t>
        </r>
        <r>
          <rPr>
            <sz val="9"/>
            <color indexed="81"/>
            <rFont val="Tahoma"/>
            <family val="2"/>
          </rPr>
          <t xml:space="preserve">
Price Notification No. ECL/KOL/HOD/M&amp;S/29D dt. 21.02.2020
w.e.f. 00:00 Hrs of 21.02.2020 </t>
        </r>
      </text>
    </comment>
    <comment ref="G13" authorId="0" shapeId="0" xr:uid="{00000000-0006-0000-0300-000003000000}">
      <text>
        <r>
          <rPr>
            <b/>
            <sz val="9"/>
            <color indexed="81"/>
            <rFont val="Tahoma"/>
            <family val="2"/>
          </rPr>
          <t>AKASH BAJAJ:</t>
        </r>
        <r>
          <rPr>
            <sz val="9"/>
            <color indexed="81"/>
            <rFont val="Tahoma"/>
            <family val="2"/>
          </rPr>
          <t xml:space="preserve">
Price Notification No. ECL/KOL/HOD/M&amp;S/29D dt. 21.02.2020
w.e.f. 00:00 Hrs of 21.02.2020 </t>
        </r>
      </text>
    </comment>
    <comment ref="G14" authorId="0" shapeId="0" xr:uid="{00000000-0006-0000-0300-000004000000}">
      <text>
        <r>
          <rPr>
            <b/>
            <sz val="9"/>
            <color indexed="81"/>
            <rFont val="Tahoma"/>
            <family val="2"/>
          </rPr>
          <t>AKASH BAJAJ:</t>
        </r>
        <r>
          <rPr>
            <sz val="9"/>
            <color indexed="81"/>
            <rFont val="Tahoma"/>
            <family val="2"/>
          </rPr>
          <t xml:space="preserve">
Price Notification No. ECL/KOL/HOD/M&amp;S/29D dt. 21.02.2020
w.e.f. 00:00 Hrs of 21.02.2020 </t>
        </r>
      </text>
    </comment>
    <comment ref="C24" authorId="0" shapeId="0" xr:uid="{00000000-0006-0000-0300-000005000000}">
      <text>
        <r>
          <rPr>
            <b/>
            <sz val="9"/>
            <color indexed="81"/>
            <rFont val="Tahoma"/>
            <family val="2"/>
          </rPr>
          <t>AKASH BAJAJ:</t>
        </r>
        <r>
          <rPr>
            <sz val="9"/>
            <color indexed="81"/>
            <rFont val="Tahoma"/>
            <family val="2"/>
          </rPr>
          <t xml:space="preserve">
As per note in BCCL/S&amp;M/SA/F-Pricing/13/572 dt. 13.01.2017 w.e.f. 00:00 of 13.01.2017,
The price of ST-1 and ST-2 grade coal shall be equivalent to price of Washed prime Coking Coal by factoring into Ash Content. Accordingly, BCCL may provide price from 13.01.2017 of ST-1 and ST-2 </t>
        </r>
      </text>
    </comment>
    <comment ref="D24" authorId="0" shapeId="0" xr:uid="{00000000-0006-0000-0300-000006000000}">
      <text>
        <r>
          <rPr>
            <b/>
            <sz val="9"/>
            <color indexed="81"/>
            <rFont val="Tahoma"/>
            <family val="2"/>
          </rPr>
          <t>AKASH BAJAJ:</t>
        </r>
        <r>
          <rPr>
            <sz val="9"/>
            <color indexed="81"/>
            <rFont val="Tahoma"/>
            <family val="2"/>
          </rPr>
          <t xml:space="preserve">
As per note in BCCL/S&amp;M/SA/F-Pricing/13/572 dt. 13.01.2017 w.e.f. 00:00 of 13.01.2017,
The price of ST-1 and ST-2 grade coal shall be equivalent to price of Washed prime Coking Coal by factoring into Ash Content. Accordingly, BCCL may provide price from 13.01.2017 of ST-1 and ST-2 </t>
        </r>
      </text>
    </comment>
    <comment ref="M24" authorId="0" shapeId="0" xr:uid="{00000000-0006-0000-0300-000007000000}">
      <text>
        <r>
          <rPr>
            <b/>
            <sz val="9"/>
            <color indexed="81"/>
            <rFont val="Tahoma"/>
            <family val="2"/>
          </rPr>
          <t>AKASH BAJAJ:</t>
        </r>
        <r>
          <rPr>
            <sz val="9"/>
            <color indexed="81"/>
            <rFont val="Tahoma"/>
            <family val="2"/>
          </rPr>
          <t xml:space="preserve">
As per note in BCCL/S&amp;M/SA/F-Pricing/13/572 dt. 13.01.2017 w.e.f. 00:00 of 13.01.2017,
The price of ST-1 and ST-2 grade coal shall be equivalent to price of Washed prime Coking Coal by factoring into Ash Content. Accordingly, BCCL may provide price from 13.01.2017 of ST-1 and ST-2 </t>
        </r>
      </text>
    </comment>
    <comment ref="C25" authorId="0" shapeId="0" xr:uid="{00000000-0006-0000-0300-000008000000}">
      <text>
        <r>
          <rPr>
            <b/>
            <sz val="9"/>
            <color indexed="81"/>
            <rFont val="Tahoma"/>
            <family val="2"/>
          </rPr>
          <t>AKASH BAJAJ:</t>
        </r>
        <r>
          <rPr>
            <sz val="9"/>
            <color indexed="81"/>
            <rFont val="Tahoma"/>
            <family val="2"/>
          </rPr>
          <t xml:space="preserve">
As per note in BCCL/S&amp;M/SA/F-Pricing/13/572 dt. 13.01.2017 w.e.f. 00:00 of 13.01.2017,
The price of ST-1 and ST-2 grade coal shall be equivalent to price of Washed prime Coking Coal by factoring into Ash Content. Accordingly, BCCL may provide price from 13.01.2017 of ST-1 and ST-2 </t>
        </r>
      </text>
    </comment>
    <comment ref="D25" authorId="0" shapeId="0" xr:uid="{00000000-0006-0000-0300-000009000000}">
      <text>
        <r>
          <rPr>
            <b/>
            <sz val="9"/>
            <color indexed="81"/>
            <rFont val="Tahoma"/>
            <family val="2"/>
          </rPr>
          <t>AKASH BAJAJ:</t>
        </r>
        <r>
          <rPr>
            <sz val="9"/>
            <color indexed="81"/>
            <rFont val="Tahoma"/>
            <family val="2"/>
          </rPr>
          <t xml:space="preserve">
As per note in BCCL/S&amp;M/SA/F-Pricing/13/572 dt. 13.01.2017 w.e.f. 00:00 of 13.01.2017,
The price of ST-1 and ST-2 grade coal shall be equivalent to price of Washed prime Coking Coal by factoring into Ash Content. Accordingly, BCCL may provide price from 13.01.2017 of ST-1 and ST-2 </t>
        </r>
      </text>
    </comment>
  </commentList>
</comments>
</file>

<file path=xl/sharedStrings.xml><?xml version="1.0" encoding="utf-8"?>
<sst xmlns="http://schemas.openxmlformats.org/spreadsheetml/2006/main" count="1195" uniqueCount="322">
  <si>
    <t>BCCL</t>
  </si>
  <si>
    <t>CCL</t>
  </si>
  <si>
    <t>WCL</t>
  </si>
  <si>
    <t>SECL</t>
  </si>
  <si>
    <t>Coal category</t>
  </si>
  <si>
    <t>1.08.91</t>
  </si>
  <si>
    <t>11.10.94</t>
  </si>
  <si>
    <t>02.09.96</t>
  </si>
  <si>
    <t>17.08.02</t>
  </si>
  <si>
    <t>Group I</t>
  </si>
  <si>
    <t>Coking coal</t>
  </si>
  <si>
    <t>Meghalaya &amp; Nagaland)</t>
  </si>
  <si>
    <t>Group II</t>
  </si>
  <si>
    <t>Semi-Coking coal</t>
  </si>
  <si>
    <t>Non-coking coal</t>
  </si>
  <si>
    <t>Group III</t>
  </si>
  <si>
    <t>Washery grade IV</t>
  </si>
  <si>
    <t>Group IV</t>
  </si>
  <si>
    <t>Group V</t>
  </si>
  <si>
    <t>Lignite</t>
  </si>
  <si>
    <t>Hand picked coal (Assam, Arunachal Pradesh</t>
  </si>
  <si>
    <t xml:space="preserve"> Arunachal Pradesh, Meghalaya &amp; Nagaland)</t>
  </si>
  <si>
    <t>Coal produced in Andhra Pradesh (SCCL)</t>
  </si>
  <si>
    <t>Group VI</t>
  </si>
  <si>
    <t xml:space="preserve">                                     With effect from --&gt;</t>
  </si>
  <si>
    <t>Table  6.6: ROYALTY  RATES  ON  INDIAN  COAL  AND  LIGNITE (Rs./tonne)</t>
  </si>
  <si>
    <t>Washery grade II, Washery grade III</t>
  </si>
  <si>
    <t>Semi Coke grade I, Semi Coke grade II</t>
  </si>
  <si>
    <t>Period</t>
  </si>
  <si>
    <t>SI</t>
  </si>
  <si>
    <t>SII</t>
  </si>
  <si>
    <t>WI</t>
  </si>
  <si>
    <t>WII</t>
  </si>
  <si>
    <t>WIII</t>
  </si>
  <si>
    <t>WIV</t>
  </si>
  <si>
    <t>SCI</t>
  </si>
  <si>
    <t>SCII</t>
  </si>
  <si>
    <t>BCCL (Unspecified)</t>
  </si>
  <si>
    <t>130+0.05P</t>
  </si>
  <si>
    <t>90+0.05P</t>
  </si>
  <si>
    <t>70+0.05P</t>
  </si>
  <si>
    <t>55+0.05P</t>
  </si>
  <si>
    <t>45+0.02P</t>
  </si>
  <si>
    <t>As applicable for Gr II-Gr V</t>
  </si>
  <si>
    <t>1.08.07</t>
  </si>
  <si>
    <t>West Bengal</t>
  </si>
  <si>
    <t xml:space="preserve">All states except Meghalaya &amp; W.B </t>
  </si>
  <si>
    <t>All states except Assam &amp; W.B</t>
  </si>
  <si>
    <t>All States</t>
  </si>
  <si>
    <t>Assam &amp; W.B.</t>
  </si>
  <si>
    <t>All states except W.B.</t>
  </si>
  <si>
    <t>Meghalaya &amp; W.B.</t>
  </si>
  <si>
    <t>180+0.05P</t>
  </si>
  <si>
    <t xml:space="preserve">Note:  </t>
  </si>
  <si>
    <t>(a) For the state of West Bengal, in addition to royalty, other charges are: RE Cess: 20%, PWD Road Cess: Rs.1, PE Cess: 5%, AMBH: Rs. 1, CST  and SED are applicable as mentioned in note (b) &amp; ( c).</t>
  </si>
  <si>
    <t xml:space="preserve">(b) For states except West Bengal, that levy cess and other taxes specific to coal bearing lands, royalty allowed shall be adjusted for the local cesses or such taxes so as to limit the overall revenues to the formula based yield.     </t>
  </si>
  <si>
    <t xml:space="preserve">(c) The rates of Royalty ( R), which shall be a combination of specific and ad-velem rates of royalty shall be : R= a + bP, Where P (Price) shall mean basic pithead price of run of mine (ROM)coal and Lignite as reflected in the invoice, excluding taxes, levies and other charges and the value of a (fixed component) and b(variable or ad velorem component) would be as above ( GOI Notification GSR 522(E) dated 1.8.07  </t>
  </si>
  <si>
    <t>(d) Stowing Excise duty applicable for all state as mentioned in table 6.5</t>
  </si>
  <si>
    <t>(e) Central Sales Tax @ 4% of { Basic price + Royalty + cess (wherever applicable) + Surface transport charge ( from pit head to loading point) }</t>
  </si>
  <si>
    <t>(1)</t>
  </si>
  <si>
    <t>(2)</t>
  </si>
  <si>
    <t>(3)</t>
  </si>
  <si>
    <t>(4)</t>
  </si>
  <si>
    <t>(5)</t>
  </si>
  <si>
    <t>(6)</t>
  </si>
  <si>
    <t>(7)</t>
  </si>
  <si>
    <t>(8)</t>
  </si>
  <si>
    <t>(9)</t>
  </si>
  <si>
    <t>(10)</t>
  </si>
  <si>
    <t>(11)</t>
  </si>
  <si>
    <t>(12)</t>
  </si>
  <si>
    <t>(13)</t>
  </si>
  <si>
    <t>Steel grade I, Steel grade II, Washery grade I</t>
  </si>
  <si>
    <t>Grade A, Grade B</t>
  </si>
  <si>
    <t>Grade C</t>
  </si>
  <si>
    <t>Grade D, Grade E</t>
  </si>
  <si>
    <t>Grade F, Grade G</t>
  </si>
  <si>
    <t>12.2.81</t>
  </si>
  <si>
    <r>
      <t xml:space="preserve">Ungraded R.O.M. coal ( </t>
    </r>
    <r>
      <rPr>
        <sz val="8"/>
        <rFont val="Times New Roman"/>
        <family val="1"/>
      </rPr>
      <t>Assam,</t>
    </r>
  </si>
  <si>
    <t>Exceeding 7000</t>
  </si>
  <si>
    <t>*</t>
  </si>
  <si>
    <t>Exceeding 2200 and not exceeding 2500</t>
  </si>
  <si>
    <t>Exceeding 2500 and not exceeding 2800</t>
  </si>
  <si>
    <t>Exceeding 2800 and not exceeding 3100</t>
  </si>
  <si>
    <t>Exceeding 3100 and not exceeding 3400</t>
  </si>
  <si>
    <t>Exceeding 3400 and not exceeding 3700</t>
  </si>
  <si>
    <t>Exceeding 3700 and not exceeding 4000</t>
  </si>
  <si>
    <t>Exceeding 4000 and not exceeding 4300</t>
  </si>
  <si>
    <t>Exceeding 4300 and not exceeding 4600</t>
  </si>
  <si>
    <t>Exceeding 4600 and not exceeding 4900</t>
  </si>
  <si>
    <t>Exceeding 4900 and not exceeding 5200</t>
  </si>
  <si>
    <t>Exceeding 5200 and not exceeding 5500</t>
  </si>
  <si>
    <t>Exceeding 5500 and not exceeding 5800</t>
  </si>
  <si>
    <t>Exceeding 5800 and not exceeding 6100</t>
  </si>
  <si>
    <t>Exceeding 6100 and not exceeding 6400</t>
  </si>
  <si>
    <t>Exceeding 6400 and not exceeding 6700</t>
  </si>
  <si>
    <t>Exceeding 6700 and not exceeding 7000</t>
  </si>
  <si>
    <t>GCV Bands</t>
  </si>
  <si>
    <t>G 1</t>
  </si>
  <si>
    <t>G 2</t>
  </si>
  <si>
    <t>G 3</t>
  </si>
  <si>
    <t>G 4</t>
  </si>
  <si>
    <t>G 5</t>
  </si>
  <si>
    <t>G 6</t>
  </si>
  <si>
    <t>G 7</t>
  </si>
  <si>
    <t>G 8</t>
  </si>
  <si>
    <t>G 9</t>
  </si>
  <si>
    <t>G 10</t>
  </si>
  <si>
    <t>G 11</t>
  </si>
  <si>
    <t>G 12</t>
  </si>
  <si>
    <t>G 13</t>
  </si>
  <si>
    <t>G 14</t>
  </si>
  <si>
    <t>G 15</t>
  </si>
  <si>
    <t>G 16</t>
  </si>
  <si>
    <t>G 17</t>
  </si>
  <si>
    <t>ECL ( Unspecified )</t>
  </si>
  <si>
    <t>ECL ( Raniganj )</t>
  </si>
  <si>
    <t>BCCL ( Specified )</t>
  </si>
  <si>
    <t>BCCL ( Unspecified )</t>
  </si>
  <si>
    <t>Grade of Coal</t>
  </si>
  <si>
    <t>Above 7000</t>
  </si>
  <si>
    <t>27-02-2011 to 31-03-2013</t>
  </si>
  <si>
    <t>01-04-2013 to 31-03-2014</t>
  </si>
  <si>
    <t>01-04-2013 to 27-05-2013</t>
  </si>
  <si>
    <t>01-04-2014 to 31-03-2015</t>
  </si>
  <si>
    <t>wef  31-03-2015</t>
  </si>
  <si>
    <t>6701-7000</t>
  </si>
  <si>
    <t>6401-6700</t>
  </si>
  <si>
    <t>6101-6400</t>
  </si>
  <si>
    <t>5801-6100</t>
  </si>
  <si>
    <t>5501-5800</t>
  </si>
  <si>
    <t>5201-5500</t>
  </si>
  <si>
    <t>4901-5200</t>
  </si>
  <si>
    <t>4601-4900</t>
  </si>
  <si>
    <t>4301-4600</t>
  </si>
  <si>
    <t>4001-4300</t>
  </si>
  <si>
    <t>3701-4000</t>
  </si>
  <si>
    <t>3401-3700</t>
  </si>
  <si>
    <t>3101-3400</t>
  </si>
  <si>
    <t>2801-3100</t>
  </si>
  <si>
    <t>2501-2800</t>
  </si>
  <si>
    <t>2201-2500</t>
  </si>
  <si>
    <t>01-04-14                                    to                        31-03-15</t>
  </si>
  <si>
    <t>01-04-14
to
31-03-15</t>
  </si>
  <si>
    <t xml:space="preserve"> 17-12-13
to
31-03-14</t>
  </si>
  <si>
    <t xml:space="preserve"> 28-05-13
to
16-12-13</t>
  </si>
  <si>
    <t xml:space="preserve"> 01-04-13
to
27-05-13</t>
  </si>
  <si>
    <t xml:space="preserve"> 01-01-12
to
20-06-12</t>
  </si>
  <si>
    <t>21-06-12
to
31-03-13</t>
  </si>
  <si>
    <t>01-04-13
to
27-05-13</t>
  </si>
  <si>
    <t>28-05-13
 to
31-03-14</t>
  </si>
  <si>
    <t>Companies</t>
  </si>
  <si>
    <t>Grade
of
Coal</t>
  </si>
  <si>
    <t>01-04-2015 to 31-03-2016</t>
  </si>
  <si>
    <t>01-04-15                                    to                        31-03-16</t>
  </si>
  <si>
    <t>01-04-15
to
31-03-16</t>
  </si>
  <si>
    <t>01-04-16
to
29-05-16</t>
  </si>
  <si>
    <t>30-05-16
to
31-03-17</t>
  </si>
  <si>
    <t>01-04-2016 to 31-03-2017</t>
  </si>
  <si>
    <t xml:space="preserve">BCCL </t>
  </si>
  <si>
    <t>13-01-2017 to 31-03-2017</t>
  </si>
  <si>
    <t>01-04-2016 to 13-01-2017</t>
  </si>
  <si>
    <t xml:space="preserve">Source: Information provided by CIL </t>
  </si>
  <si>
    <t xml:space="preserve">Source : Information provided by CIL. Further details are avalable in website. </t>
  </si>
  <si>
    <t xml:space="preserve"> Applicable for Consumers Other Than Power Utilities (Including IPPs), Fertiliser and Defence. [Price- Rs./ Tonne]</t>
  </si>
  <si>
    <t xml:space="preserve"> Applicable for Power Utilities (Including IPPs), Fertiliser and Defence Sector. [Price- Rs./ Tonne]</t>
  </si>
  <si>
    <t>01-04-16                                    to                       29-05-16</t>
  </si>
  <si>
    <t>30-05-16                                   to                        31-03-17</t>
  </si>
  <si>
    <t>Source : Information provided by SCCL, further details available in website.</t>
  </si>
  <si>
    <t>Production</t>
  </si>
  <si>
    <t>Value</t>
  </si>
  <si>
    <t>COAL :</t>
  </si>
  <si>
    <t>Assam</t>
  </si>
  <si>
    <t>Chhattisgarh</t>
  </si>
  <si>
    <t>Jammu &amp; Kashmir</t>
  </si>
  <si>
    <t>Jharkhand</t>
  </si>
  <si>
    <t>Maharashtra</t>
  </si>
  <si>
    <t>Madhya Pradesh</t>
  </si>
  <si>
    <t>Odisha</t>
  </si>
  <si>
    <t>Telangana</t>
  </si>
  <si>
    <t>Uttar  Pradesh</t>
  </si>
  <si>
    <t>LIGNITE :</t>
  </si>
  <si>
    <t>Gujarat</t>
  </si>
  <si>
    <t>Tamilnadu</t>
  </si>
  <si>
    <t>Rajasthan</t>
  </si>
  <si>
    <t>Block</t>
  </si>
  <si>
    <t>Sector</t>
  </si>
  <si>
    <t>(14)</t>
  </si>
  <si>
    <t>Public</t>
  </si>
  <si>
    <t>Private</t>
  </si>
  <si>
    <t>Total</t>
  </si>
  <si>
    <t>28-05-13
to
31-03-14</t>
  </si>
  <si>
    <t xml:space="preserve"> (Excluding WCL)</t>
  </si>
  <si>
    <t xml:space="preserve">   ( Applicable to Power Utilities ( including IPPs ), Fertilser and Defence Sector ).  [Price- Rs. / Tonne]</t>
  </si>
  <si>
    <t>NB : SCCL notified separate price of coal for Power Utilities and Non-Power Consumers from   11-09-2013.</t>
  </si>
  <si>
    <t>01-04-16
to
21-05-16</t>
  </si>
  <si>
    <t>22-05-16
to
27-10-16</t>
  </si>
  <si>
    <t>28-10-16
to
23-01-17</t>
  </si>
  <si>
    <t>24-01-17
to
31-03-17</t>
  </si>
  <si>
    <t>01-04-2017 to 31-03-2018</t>
  </si>
  <si>
    <t>01-04-17
to
08-04-17</t>
  </si>
  <si>
    <t>* For GCV exceeding 7000  Kcal/ Kg, the price shall be increased by Rs. 100/-per tonne over and above the price applicable for GCV band exceeding 6700 but  not exceeding 7000  Kcal/Kg, for increase in GCV by every 100 Kcal/ Kg or part thereof.</t>
  </si>
  <si>
    <t>01-04-17
to
08-01-18</t>
  </si>
  <si>
    <t>09-01-18
to
31-03-18</t>
  </si>
  <si>
    <t>An additional amount of Rs. 450 per tonne (as per existing practice) to be charged over and above the notified price in respect of the coal produced from Rajmahal mine of Eastern Coalfields Limited.</t>
  </si>
  <si>
    <t>29-03-2018 to 31-03-2018</t>
  </si>
  <si>
    <t>Direct Feed</t>
  </si>
  <si>
    <t>09-04-17
to
30-06-17</t>
  </si>
  <si>
    <t>01-11-17
to
31-03-18</t>
  </si>
  <si>
    <t>01-07-17
to
31-10-17</t>
  </si>
  <si>
    <t>01-04-18
to
31-12-18</t>
  </si>
  <si>
    <t>01-04-2018 to 31-03-2019</t>
  </si>
  <si>
    <t>Applicable to Sectors Other than Power Utilities (including IPPs ),
 Fertiliser and Defence [Price- Rs./ Tonne]</t>
  </si>
  <si>
    <t>* For GCV exceeding 7000  Kcal/ Kg, the price shall be increased by Rs. 100/-per tonne over and above the price applicable for GCV band exceeding 6700 but  not exceeding 7000 cal/Kg, for increase in GCV by every 100 Kcal/ Kg or part thereof.</t>
  </si>
  <si>
    <t>01-04-18
to
31-03-19</t>
  </si>
  <si>
    <t>* For GCV exceeding 7000  Kcal/ Kg, the price shall be increased by Rs. 100/-per tonne over and above the price applicable for GCV band exceeding 6700 but  not exceeding 7000 Kcal/Kg, for increase in GCV by every 100 Kcal/ Kg or part thereof.</t>
  </si>
  <si>
    <t>01-04-2019 to 31-03-2020</t>
  </si>
  <si>
    <t>17-02-20
to
31-03-20</t>
  </si>
  <si>
    <t>01-01-19
to
16-02-20</t>
  </si>
  <si>
    <r>
      <rPr>
        <b/>
        <sz val="10"/>
        <rFont val="Arial Narrow"/>
        <family val="2"/>
      </rPr>
      <t>Note:</t>
    </r>
    <r>
      <rPr>
        <sz val="10"/>
        <rFont val="Arial Narrow"/>
        <family val="2"/>
      </rPr>
      <t xml:space="preserve"> In respect of Coal Companies which either did not provide value or the value provided is not justified, the value has been estimated on the basis of Basic Price  (ROM) notified by Coal India Limited.  </t>
    </r>
  </si>
  <si>
    <t>GCV
Range</t>
  </si>
  <si>
    <t>01-04-2020 to 31-03-2021</t>
  </si>
  <si>
    <t>01-04-20
to
31-03-21</t>
  </si>
  <si>
    <t>States</t>
  </si>
  <si>
    <t>2020-21</t>
  </si>
  <si>
    <t>Non Captive</t>
  </si>
  <si>
    <t>All India</t>
  </si>
  <si>
    <t>Quantity
&amp;
Value</t>
  </si>
  <si>
    <t>Table  6.3 : Pit Head (Run of Mine) Price (Rupees Per Tonne) of Coking Coal</t>
  </si>
  <si>
    <t>01-04-19
to
30-11-20</t>
  </si>
  <si>
    <t>01-12-20
to
31-03-21</t>
  </si>
  <si>
    <t>Table 6.8:  Pit Head (Run of Mines) Price (Rupees per Tonne) of Non-Coking Coal of Western Coalfields Ltd. (WCL)</t>
  </si>
  <si>
    <t>Table 6.7 : Pit Head (Run of Mines) Price (Rupees per Tonne) of Non-Coking Coal of Western Coalfields Ltd. (WCL)</t>
  </si>
  <si>
    <t>Table  6.6 : Pit Head Price (Run of Mine) Price (Rupees Per Tonne) of Non-Coking Coal of Coal India Limited</t>
  </si>
  <si>
    <t>Table  6.5 : Pit Head (Run of Mine) Price (Rupees Per Tonne) of Non-Coking Coal of Coal India Limited</t>
  </si>
  <si>
    <t>Table  6.4 : Pit Head (Run of Mine) Price  (Rupees Per Tonne) of Coking Coal</t>
  </si>
  <si>
    <t>(15)</t>
  </si>
  <si>
    <t>(16)</t>
  </si>
  <si>
    <t>(17)</t>
  </si>
  <si>
    <t>(18)</t>
  </si>
  <si>
    <t>(Qty. in MT and Value in Million Rupees)</t>
  </si>
  <si>
    <t>( Applicable to Sectors Other than Power Utilities ( including IPPs ) and Defence Sector ). [Price- Rs. /Tonne]</t>
  </si>
  <si>
    <t>2021-22</t>
  </si>
  <si>
    <t>(Excluding WCL)</t>
  </si>
  <si>
    <t>2022-23</t>
  </si>
  <si>
    <t>Power &amp; NRS</t>
  </si>
  <si>
    <t>CMRS</t>
  </si>
  <si>
    <t>Uttar
Pradesh</t>
  </si>
  <si>
    <t>West
Bengal</t>
  </si>
  <si>
    <t>Jammu
&amp;
Kashmir</t>
  </si>
  <si>
    <t>08-02-23
to
31-03-23</t>
  </si>
  <si>
    <t>(19)</t>
  </si>
  <si>
    <t>(20)</t>
  </si>
  <si>
    <t>01-04-21
to
31-03-23</t>
  </si>
  <si>
    <t>2023-24</t>
  </si>
  <si>
    <t>01-04-21
to
30-05-23</t>
  </si>
  <si>
    <t>31-05-23
to
31-03-24</t>
  </si>
  <si>
    <t>01-04-23
to
30-04-23</t>
  </si>
  <si>
    <t>Table 6.9 : Basic (Run of Mine) Price (Rupees per Tonne) of the Singareni Collieries Company Limited
(Applicable for Power Utility Sector )</t>
  </si>
  <si>
    <t>01-04-2021 to 31-03-2024</t>
  </si>
  <si>
    <t>Table  6.1:  State Wise Production of Coal and Lignite Vis-a-Vis Pit-head Value during last Five Years</t>
  </si>
  <si>
    <t>Table 6.10 : Basic (Run of Mine) Price (Rupees per Tonne) of the Singareni Collieries Company Limited
(Applicable for Non-Power Utility Sector)</t>
  </si>
  <si>
    <t>01-04-21
to
31-01-23</t>
  </si>
  <si>
    <t>01-02-23
to
07-02-23</t>
  </si>
  <si>
    <t>01-05-23
to
06-06-23</t>
  </si>
  <si>
    <t>07-06-23
to
31-10-23</t>
  </si>
  <si>
    <t>(21)</t>
  </si>
  <si>
    <t>01-11-23
to
31-03-24</t>
  </si>
  <si>
    <t>2024-25</t>
  </si>
  <si>
    <r>
      <rPr>
        <b/>
        <sz val="10"/>
        <rFont val="Arial Narrow"/>
        <family val="2"/>
      </rPr>
      <t xml:space="preserve">Note: In respect of Coal Companies which either did not provide value or the value provided is not justified, the value has been estimated on the basis of Basic Price  (ROM) notified by Coal India Limited.  </t>
    </r>
  </si>
  <si>
    <t>Table  6.2 :  State Wise  Production of Coal and its Pit-head  Value - by Sector &amp; Captive/Non-Captive Units during 2024-25</t>
  </si>
  <si>
    <t>01-04-24
to
31-03-25</t>
  </si>
  <si>
    <t>(22)</t>
  </si>
  <si>
    <t>* An additional amount of Rs. 700 per tonne (as per existing practice) to be charged over and above the notified price in respect of the coal produced from Rajmahal area of Eastern Coalfields Limited (Rs. 700 per tonne w.e.f. 30.11.2024)</t>
  </si>
  <si>
    <t>Note: WCL included all non-coking coal sources under Mine Specific Pricing category wef 00:00 Hrs of 12.04.2023.</t>
  </si>
  <si>
    <t>W V</t>
  </si>
  <si>
    <t>W VI</t>
  </si>
  <si>
    <t>01-04-2015 to 31.03.2016</t>
  </si>
  <si>
    <t>01-04-2024 to 31-03-2025</t>
  </si>
  <si>
    <t>27-02-2011 to 12.01.2017</t>
  </si>
  <si>
    <t>01-04-2017 to 15-11-2017</t>
  </si>
  <si>
    <t>16-11-2017 to 28-03-2018</t>
  </si>
  <si>
    <t xml:space="preserve">29-03-2018 to </t>
  </si>
  <si>
    <t>-</t>
  </si>
  <si>
    <t>28-05-2013 to 12-01-2017</t>
  </si>
  <si>
    <t>13-01-2017 to 31-01-2017</t>
  </si>
  <si>
    <t>01-02-2017 to 31-03-2017</t>
  </si>
  <si>
    <t>31-03-2017 to 14-09-2018</t>
  </si>
  <si>
    <t>15-09-2018 to 31-03-2019</t>
  </si>
  <si>
    <t>24-01-2019 to 31-03-2019</t>
  </si>
  <si>
    <t>01-04-2019 to 24-04-2020</t>
  </si>
  <si>
    <t>25-04-2020 to 20-10-2020</t>
  </si>
  <si>
    <t>21-10-2020 to 31-03-2021</t>
  </si>
  <si>
    <t>31-03-2021 to 31-03-2024</t>
  </si>
  <si>
    <t>31-03-2024 to 31-03-2025</t>
  </si>
  <si>
    <t>26-02-2011 to 31-03-2015</t>
  </si>
  <si>
    <t>01-04-2015 to 12-05-2015</t>
  </si>
  <si>
    <t>13-05-2015 to 31-03-2016</t>
  </si>
  <si>
    <t>14-01-2017 to 11-03-2017</t>
  </si>
  <si>
    <t>12-03-2017 to 31-03-2017</t>
  </si>
  <si>
    <t>01-04-2017 to 14-09-2018</t>
  </si>
  <si>
    <t>15-09-2018 to 23-01-2019</t>
  </si>
  <si>
    <t>01-04-2016 to 31-01-2017</t>
  </si>
  <si>
    <t>01-02-2017 to 31-03-2018</t>
  </si>
  <si>
    <t>01-04-2018 to 02-06-2019</t>
  </si>
  <si>
    <t>03-06-2019 to 31-03-2020</t>
  </si>
  <si>
    <t xml:space="preserve">The CIL Board, in its 334th Meeting held on 13.12.2016, delegated the authority for pricing of coking coal to the Subsidiary Coal Companies. Therefore,  price of coking coal  notified by the  subsidiary companies are available on their website. </t>
  </si>
  <si>
    <t>01-04-2019 to 20-02-2020</t>
  </si>
  <si>
    <t>21-02-2020 to 31-03-2020</t>
  </si>
  <si>
    <t>27-02-2011 to 12-01-2017</t>
  </si>
  <si>
    <t>01-04-2019 to 06-09-2019</t>
  </si>
  <si>
    <t>07-09-2019 to 31-03-2020</t>
  </si>
  <si>
    <t>w.e.f.  31-03-2015</t>
  </si>
  <si>
    <t xml:space="preserve">01-04-2017 to 14-09-2018 </t>
  </si>
  <si>
    <t>01-04-2019 to 31-03-2024</t>
  </si>
  <si>
    <t>01-04-2018 to 28-09-2019</t>
  </si>
  <si>
    <t>29-09-2019 to 31-03-2020</t>
  </si>
  <si>
    <t>01-04-2019 to 02-06-2019</t>
  </si>
  <si>
    <t>03-06-2019 to 31-03-2021</t>
  </si>
  <si>
    <t>The CIL Board, in its 334th Meeting held on 13.12.2016, delegated the authority for pricing of coking coal to the Subsidiary Coal Companies. Therefore,  price of coking coal  notified by the  subsidiary companies are available on their website</t>
  </si>
  <si>
    <t>All India
2024-25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</si>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</sst>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0"/>
  </numFmts>
  <fonts count="24" x14ac:knownFonts="1">
    <font>
      <sz val="10"/>
      <name val="Arial"/>
    </font>
    <font>
      <sz val="10"/>
      <name val="Arial"/>
      <family val="2"/>
    </font>
    <font>
      <b/>
      <sz val="10"/>
      <name val="Times New Roman"/>
      <family val="1"/>
    </font>
    <font>
      <sz val="10"/>
      <name val="Times New Roman"/>
      <family val="1"/>
    </font>
    <font>
      <sz val="8"/>
      <name val="Times New Roman"/>
      <family val="1"/>
    </font>
    <font>
      <b/>
      <u/>
      <sz val="10"/>
      <name val="Times New Roman"/>
      <family val="1"/>
    </font>
    <font>
      <b/>
      <sz val="8"/>
      <name val="Times New Roman"/>
      <family val="1"/>
    </font>
    <font>
      <b/>
      <sz val="10"/>
      <name val="Arial Narrow"/>
      <family val="2"/>
    </font>
    <font>
      <sz val="10"/>
      <name val="Arial Narrow"/>
      <family val="2"/>
    </font>
    <font>
      <b/>
      <sz val="11"/>
      <name val="Arial Narrow"/>
      <family val="2"/>
    </font>
    <font>
      <sz val="11"/>
      <name val="Arial Narrow"/>
      <family val="2"/>
    </font>
    <font>
      <b/>
      <sz val="14"/>
      <name val="Arial Narrow"/>
      <family val="2"/>
    </font>
    <font>
      <b/>
      <sz val="16"/>
      <name val="Arial Narrow"/>
      <family val="2"/>
    </font>
    <font>
      <sz val="8"/>
      <name val="Arial"/>
      <family val="2"/>
    </font>
    <font>
      <b/>
      <sz val="12"/>
      <name val="Arial Narrow"/>
      <family val="2"/>
    </font>
    <font>
      <b/>
      <sz val="10.5"/>
      <name val="Arial Narrow"/>
      <family val="2"/>
    </font>
    <font>
      <sz val="10"/>
      <color rgb="FF0000FF"/>
      <name val="Arial Narrow"/>
      <family val="2"/>
    </font>
    <font>
      <sz val="11"/>
      <color rgb="FF000099"/>
      <name val="Arial Narrow"/>
      <family val="2"/>
    </font>
    <font>
      <b/>
      <sz val="10"/>
      <color theme="0"/>
      <name val="Arial Narrow"/>
      <family val="2"/>
    </font>
    <font>
      <b/>
      <sz val="9"/>
      <color theme="0"/>
      <name val="Arial Narrow"/>
      <family val="2"/>
    </font>
    <font>
      <sz val="11"/>
      <color rgb="FFFF0000"/>
      <name val="Arial Narrow"/>
      <family val="2"/>
    </font>
    <font>
      <sz val="10"/>
      <color rgb="FFFF0000"/>
      <name val="Arial Narrow"/>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9" tint="0.79998168889431442"/>
        <bgColor indexed="64"/>
      </patternFill>
    </fill>
    <fill>
      <patternFill patternType="solid">
        <fgColor rgb="FF0070C0"/>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0" fontId="1" fillId="0" borderId="0"/>
  </cellStyleXfs>
  <cellXfs count="328">
    <xf numFmtId="0" fontId="0" fillId="0" borderId="0" xfId="0"/>
    <xf numFmtId="0" fontId="3" fillId="0" borderId="0" xfId="0" applyFont="1"/>
    <xf numFmtId="0" fontId="3" fillId="0" borderId="1" xfId="0" applyFont="1" applyBorder="1"/>
    <xf numFmtId="0" fontId="2" fillId="0" borderId="0" xfId="0" applyFont="1"/>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3" fillId="0" borderId="2" xfId="0" applyFont="1" applyBorder="1" applyAlignment="1">
      <alignment horizontal="right" vertical="center" wrapText="1"/>
    </xf>
    <xf numFmtId="0" fontId="3" fillId="0" borderId="3" xfId="0" applyFont="1" applyBorder="1" applyAlignment="1">
      <alignment horizontal="center" vertical="top"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top" wrapText="1"/>
    </xf>
    <xf numFmtId="0" fontId="3" fillId="0" borderId="0" xfId="0" applyFont="1" applyAlignment="1">
      <alignment horizontal="center"/>
    </xf>
    <xf numFmtId="0" fontId="3" fillId="0" borderId="4" xfId="0" applyFont="1" applyBorder="1"/>
    <xf numFmtId="0" fontId="3" fillId="0" borderId="5" xfId="0" applyFont="1" applyBorder="1"/>
    <xf numFmtId="2" fontId="3" fillId="0" borderId="0" xfId="0" applyNumberFormat="1" applyFont="1"/>
    <xf numFmtId="2" fontId="3" fillId="0" borderId="4" xfId="0" applyNumberFormat="1" applyFont="1" applyBorder="1"/>
    <xf numFmtId="2" fontId="3" fillId="0" borderId="5" xfId="0" applyNumberFormat="1" applyFont="1" applyBorder="1"/>
    <xf numFmtId="2" fontId="3" fillId="0" borderId="1" xfId="0" applyNumberFormat="1" applyFont="1" applyBorder="1"/>
    <xf numFmtId="2" fontId="3" fillId="0" borderId="6" xfId="0" applyNumberFormat="1" applyFont="1" applyBorder="1"/>
    <xf numFmtId="2" fontId="3" fillId="0" borderId="7" xfId="0" applyNumberFormat="1" applyFont="1" applyBorder="1"/>
    <xf numFmtId="2" fontId="3" fillId="0" borderId="6" xfId="0" applyNumberFormat="1" applyFont="1" applyBorder="1" applyAlignment="1">
      <alignment horizontal="right"/>
    </xf>
    <xf numFmtId="2" fontId="3" fillId="0" borderId="4" xfId="0" applyNumberFormat="1" applyFont="1" applyBorder="1" applyAlignment="1">
      <alignment horizontal="right"/>
    </xf>
    <xf numFmtId="0" fontId="2" fillId="0" borderId="8" xfId="0" applyFont="1" applyBorder="1"/>
    <xf numFmtId="2" fontId="3" fillId="0" borderId="8" xfId="0" applyNumberFormat="1" applyFont="1" applyBorder="1"/>
    <xf numFmtId="2" fontId="3" fillId="0" borderId="9" xfId="0" applyNumberFormat="1" applyFont="1" applyBorder="1"/>
    <xf numFmtId="2" fontId="3" fillId="0" borderId="10" xfId="0" applyNumberFormat="1" applyFont="1" applyBorder="1"/>
    <xf numFmtId="2" fontId="3" fillId="0" borderId="9" xfId="0" applyNumberFormat="1" applyFont="1" applyBorder="1" applyAlignment="1">
      <alignment horizontal="right"/>
    </xf>
    <xf numFmtId="0" fontId="2" fillId="0" borderId="11" xfId="0" applyFont="1" applyBorder="1" applyAlignment="1">
      <alignment vertical="center"/>
    </xf>
    <xf numFmtId="2" fontId="3" fillId="0" borderId="11" xfId="0" applyNumberFormat="1" applyFont="1" applyBorder="1" applyAlignment="1">
      <alignment vertical="center"/>
    </xf>
    <xf numFmtId="2" fontId="3" fillId="0" borderId="12" xfId="0" applyNumberFormat="1" applyFont="1" applyBorder="1" applyAlignment="1">
      <alignment vertical="center"/>
    </xf>
    <xf numFmtId="2" fontId="3" fillId="0" borderId="13" xfId="0" applyNumberFormat="1" applyFont="1" applyBorder="1" applyAlignment="1">
      <alignment vertical="center"/>
    </xf>
    <xf numFmtId="0" fontId="2" fillId="0" borderId="0" xfId="0" applyFont="1" applyAlignment="1">
      <alignment vertical="top"/>
    </xf>
    <xf numFmtId="0" fontId="6" fillId="0" borderId="5" xfId="0" applyFont="1" applyBorder="1"/>
    <xf numFmtId="0" fontId="4" fillId="0" borderId="5" xfId="0" applyFont="1" applyBorder="1"/>
    <xf numFmtId="0" fontId="4" fillId="0" borderId="7" xfId="0" applyFont="1" applyBorder="1"/>
    <xf numFmtId="0" fontId="6" fillId="0" borderId="10" xfId="0" applyFont="1" applyBorder="1"/>
    <xf numFmtId="0" fontId="6" fillId="0" borderId="7" xfId="0" applyFont="1" applyBorder="1"/>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6" fillId="0" borderId="13" xfId="0" applyFont="1" applyBorder="1" applyAlignment="1">
      <alignment vertical="center" wrapText="1"/>
    </xf>
    <xf numFmtId="0" fontId="8" fillId="0" borderId="0" xfId="0" applyFont="1" applyAlignment="1">
      <alignment vertical="center"/>
    </xf>
    <xf numFmtId="0" fontId="8" fillId="0" borderId="0" xfId="0" applyFont="1" applyAlignment="1">
      <alignment horizontal="right" vertical="center"/>
    </xf>
    <xf numFmtId="0" fontId="8" fillId="0" borderId="0" xfId="0" applyFont="1"/>
    <xf numFmtId="0" fontId="8" fillId="0" borderId="0" xfId="0" applyFont="1" applyAlignment="1">
      <alignment horizontal="right"/>
    </xf>
    <xf numFmtId="0" fontId="7" fillId="0" borderId="0" xfId="0" applyFont="1" applyAlignment="1">
      <alignment vertical="center"/>
    </xf>
    <xf numFmtId="0" fontId="10" fillId="0" borderId="0" xfId="0" applyFont="1" applyAlignment="1">
      <alignment vertical="center"/>
    </xf>
    <xf numFmtId="0" fontId="8" fillId="0" borderId="0" xfId="0" quotePrefix="1" applyFont="1" applyAlignment="1">
      <alignment vertical="center"/>
    </xf>
    <xf numFmtId="0" fontId="8" fillId="0" borderId="0" xfId="1" applyFont="1" applyAlignment="1">
      <alignment horizontal="left"/>
    </xf>
    <xf numFmtId="165" fontId="8" fillId="0" borderId="0" xfId="1" applyNumberFormat="1" applyFont="1" applyAlignment="1">
      <alignment horizontal="left"/>
    </xf>
    <xf numFmtId="165" fontId="8" fillId="0" borderId="0" xfId="1" applyNumberFormat="1" applyFont="1" applyAlignment="1">
      <alignment horizontal="right"/>
    </xf>
    <xf numFmtId="165" fontId="7" fillId="0" borderId="0" xfId="1" applyNumberFormat="1" applyFont="1" applyAlignment="1">
      <alignment horizontal="right"/>
    </xf>
    <xf numFmtId="0" fontId="8" fillId="0" borderId="0" xfId="1" applyFont="1"/>
    <xf numFmtId="0" fontId="8" fillId="0" borderId="0" xfId="1" applyFont="1" applyAlignment="1">
      <alignment vertical="center"/>
    </xf>
    <xf numFmtId="0" fontId="8" fillId="0" borderId="0" xfId="1" applyFont="1" applyAlignment="1">
      <alignment horizontal="center" vertical="center"/>
    </xf>
    <xf numFmtId="2" fontId="8" fillId="0" borderId="3" xfId="1" applyNumberFormat="1" applyFont="1" applyBorder="1" applyAlignment="1">
      <alignment horizontal="left" vertical="center"/>
    </xf>
    <xf numFmtId="164" fontId="8" fillId="0" borderId="0" xfId="1" applyNumberFormat="1" applyFont="1" applyAlignment="1">
      <alignment vertical="center"/>
    </xf>
    <xf numFmtId="165" fontId="8" fillId="0" borderId="0" xfId="1" applyNumberFormat="1" applyFont="1" applyAlignment="1">
      <alignment vertical="center"/>
    </xf>
    <xf numFmtId="164" fontId="10" fillId="0" borderId="0" xfId="1" applyNumberFormat="1" applyFont="1" applyAlignment="1">
      <alignment vertical="center"/>
    </xf>
    <xf numFmtId="164" fontId="10" fillId="0" borderId="0" xfId="1" applyNumberFormat="1" applyFont="1" applyAlignment="1">
      <alignment horizontal="left" vertical="center"/>
    </xf>
    <xf numFmtId="0" fontId="16" fillId="0" borderId="0" xfId="0" applyFont="1"/>
    <xf numFmtId="0" fontId="8" fillId="0" borderId="15" xfId="0" applyFont="1" applyBorder="1" applyAlignment="1">
      <alignment vertical="center"/>
    </xf>
    <xf numFmtId="0" fontId="8" fillId="0" borderId="15" xfId="0" quotePrefix="1" applyFont="1" applyBorder="1" applyAlignment="1">
      <alignment vertical="center"/>
    </xf>
    <xf numFmtId="1" fontId="8" fillId="0" borderId="15" xfId="0" applyNumberFormat="1" applyFont="1" applyBorder="1" applyAlignment="1">
      <alignment horizontal="right" vertical="center"/>
    </xf>
    <xf numFmtId="0" fontId="8" fillId="0" borderId="15" xfId="0" applyFont="1" applyBorder="1" applyAlignment="1">
      <alignment horizontal="right" vertical="center"/>
    </xf>
    <xf numFmtId="0" fontId="8" fillId="0" borderId="16" xfId="0" applyFont="1" applyBorder="1" applyAlignment="1">
      <alignment vertical="center"/>
    </xf>
    <xf numFmtId="0" fontId="8" fillId="0" borderId="16" xfId="0" quotePrefix="1" applyFont="1" applyBorder="1" applyAlignment="1">
      <alignment vertical="center"/>
    </xf>
    <xf numFmtId="1" fontId="8" fillId="0" borderId="16" xfId="0" applyNumberFormat="1" applyFont="1" applyBorder="1" applyAlignment="1">
      <alignment horizontal="right" vertical="center"/>
    </xf>
    <xf numFmtId="0" fontId="8" fillId="0" borderId="16" xfId="0" applyFont="1" applyBorder="1" applyAlignment="1">
      <alignment horizontal="right" vertical="center"/>
    </xf>
    <xf numFmtId="0" fontId="8" fillId="0" borderId="17" xfId="0" quotePrefix="1" applyFont="1" applyBorder="1" applyAlignment="1">
      <alignment vertical="center"/>
    </xf>
    <xf numFmtId="0" fontId="8" fillId="0" borderId="18" xfId="0" applyFont="1" applyBorder="1" applyAlignment="1">
      <alignment horizontal="center" vertical="center"/>
    </xf>
    <xf numFmtId="0" fontId="8" fillId="0" borderId="19" xfId="0" applyFont="1" applyBorder="1" applyAlignment="1">
      <alignment vertical="center"/>
    </xf>
    <xf numFmtId="0" fontId="7" fillId="0" borderId="20" xfId="0" applyFont="1" applyBorder="1" applyAlignment="1">
      <alignment vertical="center"/>
    </xf>
    <xf numFmtId="0" fontId="8" fillId="0" borderId="22" xfId="0" applyFont="1" applyBorder="1"/>
    <xf numFmtId="0" fontId="8" fillId="0" borderId="23" xfId="0" applyFont="1" applyBorder="1"/>
    <xf numFmtId="0" fontId="8" fillId="0" borderId="24" xfId="0" applyFont="1" applyBorder="1"/>
    <xf numFmtId="0" fontId="8" fillId="0" borderId="25" xfId="0" applyFont="1" applyBorder="1" applyAlignment="1">
      <alignment horizontal="center" vertical="center"/>
    </xf>
    <xf numFmtId="0" fontId="8" fillId="0" borderId="26" xfId="0" applyFont="1" applyBorder="1" applyAlignment="1">
      <alignmen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horizontal="center" vertical="center"/>
    </xf>
    <xf numFmtId="0" fontId="8" fillId="0" borderId="31" xfId="0" applyFont="1" applyBorder="1" applyAlignment="1">
      <alignment vertical="center"/>
    </xf>
    <xf numFmtId="1" fontId="11" fillId="0" borderId="32" xfId="0" applyNumberFormat="1" applyFont="1" applyBorder="1" applyAlignment="1">
      <alignment horizontal="right" vertical="center"/>
    </xf>
    <xf numFmtId="1" fontId="11" fillId="0" borderId="33" xfId="0" applyNumberFormat="1" applyFont="1" applyBorder="1" applyAlignment="1">
      <alignment horizontal="right" vertical="center"/>
    </xf>
    <xf numFmtId="0" fontId="11" fillId="0" borderId="33" xfId="0" applyFont="1" applyBorder="1" applyAlignment="1">
      <alignment horizontal="right" vertical="center"/>
    </xf>
    <xf numFmtId="0" fontId="8" fillId="0" borderId="27" xfId="0" applyFont="1" applyBorder="1" applyAlignment="1">
      <alignment vertical="center"/>
    </xf>
    <xf numFmtId="0" fontId="12" fillId="0" borderId="32" xfId="0" applyFont="1" applyBorder="1" applyAlignment="1">
      <alignment horizontal="right" vertical="center"/>
    </xf>
    <xf numFmtId="0" fontId="12" fillId="0" borderId="33" xfId="0" applyFont="1" applyBorder="1" applyAlignment="1">
      <alignment horizontal="right" vertical="center"/>
    </xf>
    <xf numFmtId="0" fontId="8" fillId="0" borderId="23"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horizontal="right" vertical="center"/>
    </xf>
    <xf numFmtId="0" fontId="8" fillId="0" borderId="20" xfId="0" applyFont="1" applyBorder="1"/>
    <xf numFmtId="0" fontId="8" fillId="0" borderId="20" xfId="0" applyFont="1" applyBorder="1" applyAlignment="1">
      <alignment vertical="center"/>
    </xf>
    <xf numFmtId="0" fontId="8" fillId="0" borderId="24" xfId="0" applyFont="1" applyBorder="1" applyAlignment="1">
      <alignment vertical="center"/>
    </xf>
    <xf numFmtId="164" fontId="8" fillId="0" borderId="0" xfId="1" applyNumberFormat="1" applyFont="1" applyAlignment="1">
      <alignment vertical="center" wrapText="1"/>
    </xf>
    <xf numFmtId="164" fontId="8" fillId="0" borderId="0" xfId="1" applyNumberFormat="1" applyFont="1" applyAlignment="1">
      <alignment horizontal="center" vertical="center"/>
    </xf>
    <xf numFmtId="164" fontId="8" fillId="0" borderId="0" xfId="1" applyNumberFormat="1" applyFont="1" applyAlignment="1">
      <alignment horizontal="right" vertical="center"/>
    </xf>
    <xf numFmtId="164" fontId="7" fillId="0" borderId="0" xfId="1" applyNumberFormat="1" applyFont="1" applyAlignment="1">
      <alignment vertical="center"/>
    </xf>
    <xf numFmtId="0" fontId="7" fillId="0" borderId="22" xfId="0" applyFont="1" applyBorder="1" applyAlignment="1">
      <alignment vertical="center"/>
    </xf>
    <xf numFmtId="0" fontId="9" fillId="0" borderId="0" xfId="0" applyFont="1" applyAlignment="1">
      <alignment horizontal="center" vertical="center"/>
    </xf>
    <xf numFmtId="164" fontId="8" fillId="0" borderId="3" xfId="0" applyNumberFormat="1" applyFont="1" applyBorder="1" applyAlignment="1">
      <alignment horizontal="right" vertical="center"/>
    </xf>
    <xf numFmtId="164" fontId="7" fillId="2" borderId="3" xfId="0" applyNumberFormat="1" applyFont="1" applyFill="1" applyBorder="1" applyAlignment="1">
      <alignment horizontal="right" vertical="center"/>
    </xf>
    <xf numFmtId="164" fontId="7" fillId="0" borderId="40" xfId="0" applyNumberFormat="1" applyFont="1" applyBorder="1" applyAlignment="1">
      <alignment horizontal="right" vertical="center"/>
    </xf>
    <xf numFmtId="2" fontId="8" fillId="0" borderId="3" xfId="1" applyNumberFormat="1" applyFont="1" applyBorder="1" applyAlignment="1">
      <alignment vertical="center"/>
    </xf>
    <xf numFmtId="2" fontId="8" fillId="0" borderId="3" xfId="0" applyNumberFormat="1" applyFont="1" applyBorder="1" applyAlignment="1">
      <alignment horizontal="right" vertical="center"/>
    </xf>
    <xf numFmtId="2" fontId="8" fillId="0" borderId="0" xfId="1" applyNumberFormat="1" applyFont="1" applyAlignment="1">
      <alignment vertical="center"/>
    </xf>
    <xf numFmtId="2" fontId="7" fillId="2" borderId="3" xfId="1" applyNumberFormat="1" applyFont="1" applyFill="1" applyBorder="1" applyAlignment="1">
      <alignment vertical="center"/>
    </xf>
    <xf numFmtId="2" fontId="7" fillId="2" borderId="3" xfId="0" applyNumberFormat="1" applyFont="1" applyFill="1" applyBorder="1" applyAlignment="1">
      <alignment horizontal="right" vertical="center"/>
    </xf>
    <xf numFmtId="2" fontId="7" fillId="2" borderId="3" xfId="1" applyNumberFormat="1" applyFont="1" applyFill="1" applyBorder="1" applyAlignment="1">
      <alignment horizontal="left" vertical="center"/>
    </xf>
    <xf numFmtId="2" fontId="7" fillId="0" borderId="0" xfId="1" applyNumberFormat="1" applyFont="1" applyAlignment="1">
      <alignment vertical="center"/>
    </xf>
    <xf numFmtId="0" fontId="7" fillId="2" borderId="3" xfId="1" applyFont="1" applyFill="1" applyBorder="1" applyAlignment="1">
      <alignment horizontal="center" vertical="center" wrapText="1"/>
    </xf>
    <xf numFmtId="0" fontId="7" fillId="2" borderId="3" xfId="0" applyFont="1" applyFill="1" applyBorder="1" applyAlignment="1">
      <alignment horizontal="center" vertical="center"/>
    </xf>
    <xf numFmtId="49" fontId="7" fillId="2" borderId="3" xfId="0" applyNumberFormat="1" applyFont="1" applyFill="1" applyBorder="1" applyAlignment="1">
      <alignment horizontal="center" vertical="center" wrapText="1"/>
    </xf>
    <xf numFmtId="0" fontId="7" fillId="0" borderId="23" xfId="0" applyFont="1" applyBorder="1" applyAlignment="1">
      <alignment vertical="center"/>
    </xf>
    <xf numFmtId="0" fontId="7" fillId="0" borderId="24" xfId="0" applyFont="1" applyBorder="1" applyAlignment="1">
      <alignment vertical="center"/>
    </xf>
    <xf numFmtId="164" fontId="18" fillId="3" borderId="3" xfId="1" applyNumberFormat="1" applyFont="1" applyFill="1" applyBorder="1" applyAlignment="1">
      <alignment horizontal="right" vertical="center" wrapText="1"/>
    </xf>
    <xf numFmtId="0" fontId="7" fillId="2" borderId="41" xfId="0" applyFont="1" applyFill="1" applyBorder="1" applyAlignment="1">
      <alignment horizontal="center" vertical="center"/>
    </xf>
    <xf numFmtId="49" fontId="7" fillId="2" borderId="3"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xf>
    <xf numFmtId="49" fontId="7" fillId="2" borderId="3" xfId="0" quotePrefix="1" applyNumberFormat="1" applyFont="1" applyFill="1" applyBorder="1" applyAlignment="1">
      <alignment horizontal="center" vertical="center"/>
    </xf>
    <xf numFmtId="49" fontId="7" fillId="2" borderId="40" xfId="0" quotePrefix="1" applyNumberFormat="1" applyFont="1" applyFill="1" applyBorder="1" applyAlignment="1">
      <alignment horizontal="center" vertical="center"/>
    </xf>
    <xf numFmtId="0" fontId="18" fillId="3" borderId="3" xfId="0" applyFont="1" applyFill="1" applyBorder="1" applyAlignment="1">
      <alignment horizontal="center" vertical="center"/>
    </xf>
    <xf numFmtId="0" fontId="18" fillId="3" borderId="38" xfId="0" applyFont="1" applyFill="1" applyBorder="1" applyAlignment="1">
      <alignment horizontal="center" vertical="center" wrapText="1"/>
    </xf>
    <xf numFmtId="49" fontId="18" fillId="3" borderId="3" xfId="0" applyNumberFormat="1" applyFont="1" applyFill="1" applyBorder="1" applyAlignment="1">
      <alignment horizontal="center" vertical="center" wrapText="1"/>
    </xf>
    <xf numFmtId="49" fontId="18" fillId="3" borderId="38" xfId="0" applyNumberFormat="1" applyFont="1" applyFill="1" applyBorder="1" applyAlignment="1">
      <alignment horizontal="center" vertical="center" wrapText="1"/>
    </xf>
    <xf numFmtId="49" fontId="18" fillId="3" borderId="43" xfId="0" applyNumberFormat="1"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37" xfId="0" applyFont="1" applyFill="1" applyBorder="1" applyAlignment="1">
      <alignment horizontal="center" vertical="center" wrapText="1"/>
    </xf>
    <xf numFmtId="2" fontId="18" fillId="3" borderId="3" xfId="0" applyNumberFormat="1" applyFont="1" applyFill="1" applyBorder="1" applyAlignment="1">
      <alignment horizontal="center" vertical="center" wrapText="1"/>
    </xf>
    <xf numFmtId="49" fontId="7" fillId="2" borderId="41" xfId="0" applyNumberFormat="1" applyFont="1" applyFill="1" applyBorder="1" applyAlignment="1">
      <alignment horizontal="center" vertical="center"/>
    </xf>
    <xf numFmtId="164" fontId="20" fillId="0" borderId="0" xfId="1" applyNumberFormat="1" applyFont="1" applyAlignment="1">
      <alignment vertical="center"/>
    </xf>
    <xf numFmtId="0" fontId="21" fillId="0" borderId="0" xfId="0" applyFont="1"/>
    <xf numFmtId="0" fontId="21" fillId="0" borderId="0" xfId="0" applyFont="1" applyAlignment="1">
      <alignment horizontal="right"/>
    </xf>
    <xf numFmtId="0" fontId="16" fillId="0" borderId="0" xfId="0" applyFont="1" applyAlignment="1">
      <alignment horizontal="right"/>
    </xf>
    <xf numFmtId="0" fontId="16" fillId="0" borderId="0" xfId="0" applyFont="1" applyAlignment="1">
      <alignment vertical="center"/>
    </xf>
    <xf numFmtId="0" fontId="21" fillId="0" borderId="0" xfId="0" applyFont="1" applyAlignment="1">
      <alignment vertical="center"/>
    </xf>
    <xf numFmtId="0" fontId="12" fillId="0" borderId="34" xfId="0" applyFont="1" applyBorder="1" applyAlignment="1">
      <alignment horizontal="right" vertical="center"/>
    </xf>
    <xf numFmtId="0" fontId="11" fillId="0" borderId="34" xfId="0" applyFont="1" applyBorder="1" applyAlignment="1">
      <alignment horizontal="right" vertical="center"/>
    </xf>
    <xf numFmtId="10" fontId="8" fillId="0" borderId="0" xfId="1" applyNumberFormat="1" applyFont="1" applyAlignment="1">
      <alignment vertical="center"/>
    </xf>
    <xf numFmtId="2" fontId="18" fillId="3" borderId="3" xfId="1" applyNumberFormat="1" applyFont="1" applyFill="1" applyBorder="1" applyAlignment="1">
      <alignment horizontal="right" vertical="center" wrapText="1"/>
    </xf>
    <xf numFmtId="2" fontId="7" fillId="2" borderId="3" xfId="1" applyNumberFormat="1" applyFont="1" applyFill="1" applyBorder="1" applyAlignment="1">
      <alignment horizontal="center" vertical="center" wrapText="1"/>
    </xf>
    <xf numFmtId="2" fontId="10" fillId="0" borderId="0" xfId="1" applyNumberFormat="1" applyFont="1" applyAlignment="1">
      <alignment vertical="center"/>
    </xf>
    <xf numFmtId="2" fontId="20" fillId="0" borderId="0" xfId="1" applyNumberFormat="1" applyFont="1" applyAlignment="1">
      <alignment vertical="center"/>
    </xf>
    <xf numFmtId="0" fontId="21" fillId="0" borderId="21" xfId="0" applyFont="1" applyBorder="1"/>
    <xf numFmtId="0" fontId="18" fillId="3" borderId="3" xfId="0" applyFont="1" applyFill="1" applyBorder="1" applyAlignment="1">
      <alignment horizontal="center" vertical="center"/>
    </xf>
    <xf numFmtId="0" fontId="18" fillId="3" borderId="3" xfId="0" applyFont="1" applyFill="1" applyBorder="1" applyAlignment="1">
      <alignment horizontal="center" vertical="center" wrapText="1"/>
    </xf>
    <xf numFmtId="164" fontId="7" fillId="0" borderId="3" xfId="1" applyNumberFormat="1" applyFont="1" applyBorder="1" applyAlignment="1">
      <alignment horizontal="left" vertical="center"/>
    </xf>
    <xf numFmtId="164" fontId="8" fillId="0" borderId="3" xfId="1" applyNumberFormat="1" applyFont="1" applyBorder="1" applyAlignment="1">
      <alignment horizontal="left" vertical="center"/>
    </xf>
    <xf numFmtId="164" fontId="8" fillId="0" borderId="3" xfId="1" applyNumberFormat="1" applyFont="1" applyBorder="1" applyAlignment="1">
      <alignment vertical="center"/>
    </xf>
    <xf numFmtId="165" fontId="8" fillId="0" borderId="3" xfId="1" applyNumberFormat="1" applyFont="1" applyBorder="1" applyAlignment="1">
      <alignment horizontal="left" vertical="center" wrapText="1"/>
    </xf>
    <xf numFmtId="164" fontId="7" fillId="2" borderId="3" xfId="1" applyNumberFormat="1" applyFont="1" applyFill="1" applyBorder="1" applyAlignment="1">
      <alignment horizontal="left" vertical="center"/>
    </xf>
    <xf numFmtId="164" fontId="7" fillId="2" borderId="3" xfId="1" applyNumberFormat="1" applyFont="1" applyFill="1" applyBorder="1" applyAlignment="1">
      <alignment vertical="center"/>
    </xf>
    <xf numFmtId="0" fontId="8" fillId="0" borderId="3" xfId="0" applyFont="1" applyBorder="1" applyAlignment="1">
      <alignment horizontal="center" vertical="center"/>
    </xf>
    <xf numFmtId="0" fontId="8" fillId="0" borderId="3" xfId="0" applyFont="1" applyBorder="1" applyAlignment="1">
      <alignment horizontal="right" vertical="center"/>
    </xf>
    <xf numFmtId="0" fontId="8" fillId="0" borderId="3" xfId="0" quotePrefix="1" applyFont="1" applyBorder="1" applyAlignment="1">
      <alignment vertical="center"/>
    </xf>
    <xf numFmtId="0" fontId="8" fillId="0" borderId="3" xfId="0" applyFont="1" applyBorder="1" applyAlignment="1">
      <alignment vertical="center"/>
    </xf>
    <xf numFmtId="0" fontId="8" fillId="0" borderId="3" xfId="0" quotePrefix="1" applyFont="1" applyBorder="1" applyAlignment="1">
      <alignment horizontal="right" vertical="center"/>
    </xf>
    <xf numFmtId="0" fontId="12" fillId="0" borderId="3" xfId="0" applyFont="1" applyBorder="1" applyAlignment="1">
      <alignment horizontal="right" vertical="center"/>
    </xf>
    <xf numFmtId="1" fontId="8" fillId="0" borderId="0" xfId="0" applyNumberFormat="1" applyFont="1" applyAlignment="1">
      <alignment vertical="center"/>
    </xf>
    <xf numFmtId="1" fontId="11" fillId="0" borderId="3" xfId="0" applyNumberFormat="1" applyFont="1" applyBorder="1" applyAlignment="1">
      <alignment horizontal="right" vertical="center"/>
    </xf>
    <xf numFmtId="0" fontId="11" fillId="0" borderId="3" xfId="0" applyFont="1" applyBorder="1" applyAlignment="1">
      <alignment horizontal="right" vertical="center"/>
    </xf>
    <xf numFmtId="1" fontId="8" fillId="0" borderId="3" xfId="0" applyNumberFormat="1" applyFont="1" applyBorder="1" applyAlignment="1">
      <alignment horizontal="right" vertical="center"/>
    </xf>
    <xf numFmtId="0" fontId="18" fillId="3" borderId="7" xfId="1" applyFont="1" applyFill="1" applyBorder="1" applyAlignment="1">
      <alignment horizontal="center" vertical="center"/>
    </xf>
    <xf numFmtId="0" fontId="18" fillId="3" borderId="39" xfId="1" applyFont="1" applyFill="1" applyBorder="1" applyAlignment="1">
      <alignment horizontal="center" vertical="center"/>
    </xf>
    <xf numFmtId="0" fontId="18" fillId="3" borderId="35" xfId="1" applyFont="1" applyFill="1" applyBorder="1" applyAlignment="1">
      <alignment horizontal="center" vertical="center"/>
    </xf>
    <xf numFmtId="0" fontId="7" fillId="2" borderId="42" xfId="1" applyFont="1" applyFill="1" applyBorder="1" applyAlignment="1">
      <alignment horizontal="center" vertical="center"/>
    </xf>
    <xf numFmtId="49" fontId="7" fillId="2" borderId="14" xfId="1" applyNumberFormat="1" applyFont="1" applyFill="1" applyBorder="1" applyAlignment="1">
      <alignment horizontal="center" vertical="center"/>
    </xf>
    <xf numFmtId="0" fontId="7" fillId="2" borderId="10"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4" xfId="1" quotePrefix="1" applyFont="1" applyFill="1" applyBorder="1" applyAlignment="1">
      <alignment horizontal="center" vertical="center"/>
    </xf>
    <xf numFmtId="0" fontId="7" fillId="2" borderId="54" xfId="1" quotePrefix="1" applyFont="1" applyFill="1" applyBorder="1" applyAlignment="1">
      <alignment horizontal="center" vertical="center"/>
    </xf>
    <xf numFmtId="49" fontId="7" fillId="2" borderId="54" xfId="1" quotePrefix="1" applyNumberFormat="1" applyFont="1" applyFill="1" applyBorder="1" applyAlignment="1">
      <alignment horizontal="center" vertical="center"/>
    </xf>
    <xf numFmtId="0" fontId="18" fillId="3" borderId="3" xfId="1" applyFont="1" applyFill="1" applyBorder="1" applyAlignment="1">
      <alignment horizontal="center" vertical="center"/>
    </xf>
    <xf numFmtId="0" fontId="19" fillId="3" borderId="35" xfId="1" applyFont="1" applyFill="1" applyBorder="1" applyAlignment="1">
      <alignment horizontal="center" vertical="center"/>
    </xf>
    <xf numFmtId="0" fontId="0" fillId="0" borderId="0" xfId="0" applyNumberFormat="1"/>
    <xf numFmtId="166" fontId="7" fillId="2" borderId="3" xfId="0" applyNumberFormat="1" applyFont="1" applyFill="1" applyBorder="1" applyAlignment="1">
      <alignment horizontal="right" vertical="center"/>
    </xf>
    <xf numFmtId="0" fontId="8" fillId="0" borderId="0" xfId="1" applyFont="1" applyFill="1" applyAlignment="1">
      <alignment vertical="center"/>
    </xf>
    <xf numFmtId="0" fontId="17" fillId="0" borderId="0" xfId="1" applyFont="1" applyFill="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Border="1"/>
    <xf numFmtId="0" fontId="16" fillId="0" borderId="0" xfId="0" applyFont="1" applyBorder="1"/>
    <xf numFmtId="0" fontId="21" fillId="0" borderId="0" xfId="0" applyFont="1" applyBorder="1"/>
    <xf numFmtId="0" fontId="18" fillId="3" borderId="39" xfId="0" applyFont="1" applyFill="1" applyBorder="1" applyAlignment="1">
      <alignment horizontal="center" vertical="center" wrapText="1"/>
    </xf>
    <xf numFmtId="2" fontId="18" fillId="3" borderId="39" xfId="0" applyNumberFormat="1" applyFont="1" applyFill="1" applyBorder="1" applyAlignment="1">
      <alignment horizontal="center" vertical="center" wrapText="1"/>
    </xf>
    <xf numFmtId="49" fontId="18" fillId="3" borderId="39" xfId="0" applyNumberFormat="1" applyFont="1" applyFill="1" applyBorder="1" applyAlignment="1">
      <alignment horizontal="center" vertical="center" wrapText="1"/>
    </xf>
    <xf numFmtId="165" fontId="18" fillId="3" borderId="44" xfId="1" applyNumberFormat="1" applyFont="1" applyFill="1" applyBorder="1" applyAlignment="1">
      <alignment horizontal="center" vertical="center" wrapText="1"/>
    </xf>
    <xf numFmtId="165" fontId="18" fillId="3" borderId="39" xfId="1" applyNumberFormat="1" applyFont="1" applyFill="1" applyBorder="1" applyAlignment="1">
      <alignment horizontal="center" vertical="center" wrapText="1"/>
    </xf>
    <xf numFmtId="165" fontId="18" fillId="3" borderId="7" xfId="1" applyNumberFormat="1" applyFont="1" applyFill="1" applyBorder="1" applyAlignment="1">
      <alignment horizontal="right" vertical="center" wrapText="1"/>
    </xf>
    <xf numFmtId="165" fontId="18" fillId="3" borderId="39" xfId="1" applyNumberFormat="1" applyFont="1" applyFill="1" applyBorder="1" applyAlignment="1">
      <alignment horizontal="right" vertical="center" wrapText="1"/>
    </xf>
    <xf numFmtId="165" fontId="18" fillId="3" borderId="55" xfId="1" applyNumberFormat="1" applyFont="1" applyFill="1" applyBorder="1" applyAlignment="1">
      <alignment horizontal="righ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vertical="center"/>
    </xf>
    <xf numFmtId="0" fontId="8" fillId="0" borderId="1" xfId="1" applyFont="1" applyFill="1" applyBorder="1" applyAlignment="1">
      <alignment horizontal="right" vertical="center"/>
    </xf>
    <xf numFmtId="0" fontId="8" fillId="0" borderId="0" xfId="1" applyFont="1" applyFill="1" applyBorder="1" applyAlignment="1">
      <alignment vertical="center"/>
    </xf>
    <xf numFmtId="49" fontId="8" fillId="0" borderId="0" xfId="1" applyNumberFormat="1" applyFont="1" applyFill="1" applyBorder="1" applyAlignment="1">
      <alignment vertical="center"/>
    </xf>
    <xf numFmtId="0" fontId="8" fillId="0" borderId="0" xfId="1" applyFont="1" applyFill="1" applyBorder="1" applyAlignment="1">
      <alignment horizontal="right" vertical="center"/>
    </xf>
    <xf numFmtId="0" fontId="7" fillId="0" borderId="0" xfId="1" applyFont="1" applyFill="1" applyBorder="1" applyAlignment="1">
      <alignment vertical="center"/>
    </xf>
    <xf numFmtId="0" fontId="7" fillId="0" borderId="0" xfId="1" applyFont="1" applyFill="1" applyBorder="1" applyAlignment="1">
      <alignment horizontal="right" vertical="center"/>
    </xf>
    <xf numFmtId="0" fontId="21" fillId="0" borderId="0" xfId="1" applyFont="1" applyFill="1" applyBorder="1" applyAlignment="1">
      <alignment horizontal="right" vertical="center"/>
    </xf>
    <xf numFmtId="0" fontId="8" fillId="0" borderId="0" xfId="1" applyFont="1" applyFill="1" applyBorder="1" applyAlignment="1">
      <alignment horizontal="center" vertical="center"/>
    </xf>
    <xf numFmtId="49" fontId="8" fillId="0" borderId="0" xfId="1" applyNumberFormat="1" applyFont="1" applyFill="1" applyBorder="1" applyAlignment="1">
      <alignment horizontal="left" vertical="center"/>
    </xf>
    <xf numFmtId="0" fontId="21" fillId="0" borderId="0" xfId="1" applyFont="1" applyFill="1" applyBorder="1" applyAlignment="1">
      <alignment vertical="center"/>
    </xf>
    <xf numFmtId="0" fontId="8" fillId="0" borderId="0" xfId="1" applyFont="1" applyFill="1" applyBorder="1"/>
    <xf numFmtId="14" fontId="8" fillId="0" borderId="0" xfId="1" applyNumberFormat="1" applyFont="1" applyFill="1" applyBorder="1"/>
    <xf numFmtId="0" fontId="8" fillId="0" borderId="0" xfId="1" applyFont="1" applyFill="1" applyBorder="1" applyAlignment="1">
      <alignment horizontal="right"/>
    </xf>
    <xf numFmtId="0" fontId="8" fillId="0" borderId="1" xfId="1" applyFont="1" applyFill="1" applyBorder="1" applyAlignment="1">
      <alignment horizontal="right"/>
    </xf>
    <xf numFmtId="0" fontId="8" fillId="0" borderId="8" xfId="1" applyFont="1" applyFill="1" applyBorder="1" applyAlignment="1">
      <alignment vertical="center"/>
    </xf>
    <xf numFmtId="49" fontId="8" fillId="0" borderId="8" xfId="1" applyNumberFormat="1" applyFont="1" applyFill="1" applyBorder="1" applyAlignment="1">
      <alignment vertical="center"/>
    </xf>
    <xf numFmtId="0" fontId="8" fillId="0" borderId="8" xfId="1" applyFont="1" applyFill="1" applyBorder="1" applyAlignment="1">
      <alignment horizontal="right" vertical="center"/>
    </xf>
    <xf numFmtId="0" fontId="8" fillId="0" borderId="10" xfId="1" applyFont="1" applyFill="1" applyBorder="1" applyAlignment="1">
      <alignment horizontal="right" vertical="center"/>
    </xf>
    <xf numFmtId="0" fontId="8" fillId="0" borderId="5" xfId="1" applyFont="1" applyFill="1" applyBorder="1" applyAlignment="1">
      <alignment horizontal="right" vertical="center"/>
    </xf>
    <xf numFmtId="0" fontId="8" fillId="0" borderId="5" xfId="1" applyFont="1" applyFill="1" applyBorder="1" applyAlignment="1">
      <alignment vertical="center"/>
    </xf>
    <xf numFmtId="0" fontId="8" fillId="0" borderId="5" xfId="1" applyFont="1" applyFill="1" applyBorder="1"/>
    <xf numFmtId="0" fontId="8" fillId="0" borderId="7" xfId="1" applyFont="1" applyFill="1" applyBorder="1" applyAlignment="1">
      <alignment vertical="center"/>
    </xf>
    <xf numFmtId="49" fontId="8" fillId="0" borderId="0" xfId="1" applyNumberFormat="1" applyFont="1" applyFill="1" applyBorder="1" applyAlignment="1">
      <alignment horizontal="center" vertical="center"/>
    </xf>
    <xf numFmtId="0" fontId="7" fillId="0" borderId="5" xfId="1" applyFont="1" applyFill="1" applyBorder="1" applyAlignment="1">
      <alignment vertical="center"/>
    </xf>
    <xf numFmtId="49" fontId="8" fillId="0" borderId="8" xfId="1" applyNumberFormat="1" applyFont="1" applyFill="1" applyBorder="1" applyAlignment="1">
      <alignment horizontal="center" vertical="center"/>
    </xf>
    <xf numFmtId="0" fontId="8" fillId="0" borderId="10" xfId="1" applyFont="1" applyFill="1" applyBorder="1" applyAlignment="1">
      <alignment vertical="center"/>
    </xf>
    <xf numFmtId="0" fontId="8" fillId="0" borderId="0" xfId="0" applyFont="1" applyBorder="1" applyAlignment="1">
      <alignment horizontal="right"/>
    </xf>
    <xf numFmtId="0" fontId="16" fillId="0" borderId="0" xfId="0" applyFont="1" applyBorder="1" applyAlignment="1">
      <alignment horizontal="right"/>
    </xf>
    <xf numFmtId="0" fontId="21" fillId="0" borderId="0" xfId="0" applyFont="1" applyBorder="1" applyAlignment="1">
      <alignment horizontal="right"/>
    </xf>
    <xf numFmtId="164" fontId="18" fillId="3" borderId="3" xfId="1" applyNumberFormat="1" applyFont="1" applyFill="1" applyBorder="1" applyAlignment="1">
      <alignment horizontal="center" vertical="center"/>
    </xf>
    <xf numFmtId="164" fontId="9" fillId="0" borderId="20" xfId="1" quotePrefix="1" applyNumberFormat="1" applyFont="1" applyBorder="1" applyAlignment="1">
      <alignment horizontal="center" vertical="center"/>
    </xf>
    <xf numFmtId="164" fontId="9" fillId="0" borderId="0" xfId="1" quotePrefix="1" applyNumberFormat="1" applyFont="1" applyBorder="1" applyAlignment="1">
      <alignment horizontal="center" vertical="center"/>
    </xf>
    <xf numFmtId="164" fontId="9" fillId="0" borderId="36" xfId="1" applyNumberFormat="1" applyFont="1" applyBorder="1" applyAlignment="1">
      <alignment horizontal="right" vertical="center"/>
    </xf>
    <xf numFmtId="164" fontId="9" fillId="0" borderId="1" xfId="1" applyNumberFormat="1" applyFont="1" applyBorder="1" applyAlignment="1">
      <alignment horizontal="right" vertical="center"/>
    </xf>
    <xf numFmtId="164" fontId="9" fillId="0" borderId="3" xfId="1" applyNumberFormat="1" applyFont="1" applyBorder="1" applyAlignment="1">
      <alignment horizontal="left" vertical="center" wrapText="1"/>
    </xf>
    <xf numFmtId="164" fontId="18" fillId="3" borderId="3" xfId="1" applyNumberFormat="1" applyFont="1" applyFill="1" applyBorder="1" applyAlignment="1">
      <alignment horizontal="left" vertical="center"/>
    </xf>
    <xf numFmtId="0" fontId="18" fillId="3" borderId="3" xfId="1" applyFont="1" applyFill="1" applyBorder="1" applyAlignment="1">
      <alignment vertical="center"/>
    </xf>
    <xf numFmtId="164" fontId="8" fillId="0" borderId="0" xfId="1" applyNumberFormat="1" applyFont="1" applyBorder="1" applyAlignment="1">
      <alignment horizontal="left" vertical="center" wrapText="1"/>
    </xf>
    <xf numFmtId="0" fontId="14" fillId="0" borderId="0" xfId="1" quotePrefix="1" applyFont="1" applyBorder="1" applyAlignment="1">
      <alignment horizontal="center" vertical="center"/>
    </xf>
    <xf numFmtId="164" fontId="9" fillId="0" borderId="0" xfId="1" applyNumberFormat="1" applyFont="1" applyBorder="1" applyAlignment="1">
      <alignment horizontal="right" vertical="center"/>
    </xf>
    <xf numFmtId="2" fontId="8" fillId="0" borderId="41" xfId="0" applyNumberFormat="1" applyFont="1" applyBorder="1" applyAlignment="1">
      <alignment horizontal="left" vertical="center"/>
    </xf>
    <xf numFmtId="2" fontId="8" fillId="0" borderId="3" xfId="0" applyNumberFormat="1" applyFont="1" applyBorder="1" applyAlignment="1">
      <alignment horizontal="left" vertical="center"/>
    </xf>
    <xf numFmtId="2" fontId="7" fillId="2" borderId="41" xfId="0" applyNumberFormat="1" applyFont="1" applyFill="1" applyBorder="1" applyAlignment="1">
      <alignment horizontal="left" vertical="center" wrapText="1"/>
    </xf>
    <xf numFmtId="2" fontId="7" fillId="2" borderId="3" xfId="0" applyNumberFormat="1" applyFont="1" applyFill="1" applyBorder="1" applyAlignment="1">
      <alignment horizontal="left" vertical="center"/>
    </xf>
    <xf numFmtId="2" fontId="7" fillId="2" borderId="41" xfId="0" applyNumberFormat="1" applyFont="1" applyFill="1" applyBorder="1" applyAlignment="1">
      <alignment horizontal="left" vertical="center"/>
    </xf>
    <xf numFmtId="0" fontId="7" fillId="0" borderId="0" xfId="1" applyFont="1" applyAlignment="1">
      <alignment horizontal="left" wrapText="1"/>
    </xf>
    <xf numFmtId="0" fontId="7" fillId="0" borderId="45" xfId="1" quotePrefix="1" applyFont="1" applyBorder="1" applyAlignment="1">
      <alignment horizontal="center" vertical="center"/>
    </xf>
    <xf numFmtId="0" fontId="7" fillId="0" borderId="46" xfId="1" quotePrefix="1" applyFont="1" applyBorder="1" applyAlignment="1">
      <alignment horizontal="center" vertical="center"/>
    </xf>
    <xf numFmtId="0" fontId="7" fillId="0" borderId="47" xfId="1" quotePrefix="1" applyFont="1" applyBorder="1" applyAlignment="1">
      <alignment horizontal="center" vertical="center"/>
    </xf>
    <xf numFmtId="0" fontId="7" fillId="0" borderId="20" xfId="1" applyFont="1" applyBorder="1" applyAlignment="1">
      <alignment horizontal="center" vertical="center"/>
    </xf>
    <xf numFmtId="0" fontId="7" fillId="0" borderId="0" xfId="1" applyFont="1" applyAlignment="1">
      <alignment horizontal="center" vertical="center"/>
    </xf>
    <xf numFmtId="0" fontId="7" fillId="0" borderId="21" xfId="1" applyFont="1" applyBorder="1" applyAlignment="1">
      <alignment horizontal="center" vertical="center"/>
    </xf>
    <xf numFmtId="0" fontId="18" fillId="3" borderId="42" xfId="1" applyFont="1" applyFill="1" applyBorder="1" applyAlignment="1">
      <alignment horizontal="left" vertical="center"/>
    </xf>
    <xf numFmtId="0" fontId="18" fillId="3" borderId="44" xfId="1" applyFont="1" applyFill="1" applyBorder="1" applyAlignment="1">
      <alignment horizontal="left" vertical="center"/>
    </xf>
    <xf numFmtId="49" fontId="18" fillId="3" borderId="14" xfId="1" applyNumberFormat="1" applyFont="1" applyFill="1" applyBorder="1" applyAlignment="1">
      <alignment horizontal="center" vertical="center"/>
    </xf>
    <xf numFmtId="0" fontId="18" fillId="3" borderId="39" xfId="1" applyFont="1" applyFill="1" applyBorder="1" applyAlignment="1">
      <alignment horizontal="center" vertical="center"/>
    </xf>
    <xf numFmtId="0" fontId="18" fillId="3" borderId="2" xfId="1" applyFont="1" applyFill="1" applyBorder="1" applyAlignment="1">
      <alignment horizontal="center" vertical="center" wrapText="1"/>
    </xf>
    <xf numFmtId="0" fontId="18" fillId="3" borderId="2" xfId="1" applyFont="1" applyFill="1" applyBorder="1" applyAlignment="1">
      <alignment vertical="center" wrapText="1"/>
    </xf>
    <xf numFmtId="0" fontId="18" fillId="3" borderId="43" xfId="1" applyFont="1" applyFill="1" applyBorder="1" applyAlignment="1">
      <alignment vertical="center" wrapText="1"/>
    </xf>
    <xf numFmtId="0" fontId="7" fillId="0" borderId="0" xfId="1" applyFont="1" applyBorder="1" applyAlignment="1">
      <alignment horizontal="left" vertical="top" wrapText="1"/>
    </xf>
    <xf numFmtId="0" fontId="7" fillId="0" borderId="1" xfId="1" applyFont="1" applyBorder="1" applyAlignment="1">
      <alignment horizontal="left" vertical="top" wrapText="1"/>
    </xf>
    <xf numFmtId="0" fontId="7" fillId="0" borderId="7" xfId="1" applyFont="1" applyBorder="1" applyAlignment="1">
      <alignment horizontal="left" vertical="top" wrapText="1"/>
    </xf>
    <xf numFmtId="0" fontId="15" fillId="0" borderId="45" xfId="1" quotePrefix="1" applyFont="1" applyBorder="1" applyAlignment="1">
      <alignment horizontal="center" vertical="center"/>
    </xf>
    <xf numFmtId="0" fontId="15" fillId="0" borderId="46" xfId="1" quotePrefix="1" applyFont="1" applyBorder="1" applyAlignment="1">
      <alignment horizontal="center" vertical="center"/>
    </xf>
    <xf numFmtId="0" fontId="15" fillId="0" borderId="47" xfId="1" quotePrefix="1" applyFont="1" applyBorder="1" applyAlignment="1">
      <alignment horizontal="center" vertical="center"/>
    </xf>
    <xf numFmtId="0" fontId="15" fillId="0" borderId="36" xfId="1" applyFont="1" applyBorder="1" applyAlignment="1">
      <alignment horizontal="center" vertical="center"/>
    </xf>
    <xf numFmtId="0" fontId="15" fillId="0" borderId="1" xfId="1" applyFont="1" applyBorder="1" applyAlignment="1">
      <alignment horizontal="center" vertical="center"/>
    </xf>
    <xf numFmtId="0" fontId="15" fillId="0" borderId="35" xfId="1" applyFont="1" applyBorder="1" applyAlignment="1">
      <alignment horizontal="center" vertical="center"/>
    </xf>
    <xf numFmtId="0" fontId="18" fillId="3" borderId="43" xfId="1" applyFont="1" applyFill="1" applyBorder="1" applyAlignment="1">
      <alignment horizontal="center" vertical="center" wrapText="1"/>
    </xf>
    <xf numFmtId="0" fontId="7" fillId="0" borderId="2" xfId="1" applyFont="1" applyFill="1" applyBorder="1" applyAlignment="1">
      <alignment horizontal="left" vertical="top" wrapText="1"/>
    </xf>
    <xf numFmtId="0" fontId="7" fillId="0" borderId="37" xfId="1" applyFont="1" applyFill="1" applyBorder="1" applyAlignment="1">
      <alignment horizontal="left" vertical="top" wrapText="1"/>
    </xf>
    <xf numFmtId="0" fontId="8" fillId="0" borderId="20"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21" xfId="0" applyFont="1" applyBorder="1" applyAlignment="1">
      <alignment horizontal="justify" vertical="center" wrapText="1"/>
    </xf>
    <xf numFmtId="0" fontId="8" fillId="0" borderId="22" xfId="0" applyFont="1" applyBorder="1" applyAlignment="1">
      <alignment horizontal="justify" vertical="center" wrapText="1"/>
    </xf>
    <xf numFmtId="0" fontId="8" fillId="0" borderId="23" xfId="0" applyFont="1" applyBorder="1" applyAlignment="1">
      <alignment horizontal="justify" vertical="center" wrapText="1"/>
    </xf>
    <xf numFmtId="0" fontId="8" fillId="0" borderId="24" xfId="0" applyFont="1" applyBorder="1" applyAlignment="1">
      <alignment horizontal="justify" vertical="center" wrapText="1"/>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18" fillId="3" borderId="3" xfId="0" applyFont="1" applyFill="1" applyBorder="1" applyAlignment="1">
      <alignment horizontal="center" vertical="center" wrapText="1"/>
    </xf>
    <xf numFmtId="0" fontId="18" fillId="3" borderId="3" xfId="0" applyFont="1" applyFill="1" applyBorder="1" applyAlignment="1">
      <alignment horizontal="center" vertical="center"/>
    </xf>
    <xf numFmtId="0" fontId="9" fillId="0" borderId="20" xfId="0" quotePrefix="1" applyFont="1" applyBorder="1" applyAlignment="1">
      <alignment horizontal="center" vertical="center"/>
    </xf>
    <xf numFmtId="0" fontId="9" fillId="0" borderId="0" xfId="0" quotePrefix="1" applyFont="1" applyAlignment="1">
      <alignment horizontal="center" vertical="center"/>
    </xf>
    <xf numFmtId="0" fontId="9" fillId="0" borderId="21" xfId="0" quotePrefix="1" applyFont="1" applyBorder="1" applyAlignment="1">
      <alignment horizontal="center" vertical="center"/>
    </xf>
    <xf numFmtId="0" fontId="8" fillId="0" borderId="49"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0" xfId="0" applyFont="1" applyBorder="1" applyAlignment="1">
      <alignment horizontal="justify" vertical="center" wrapText="1"/>
    </xf>
    <xf numFmtId="0" fontId="8" fillId="0" borderId="0" xfId="0" applyFont="1" applyAlignment="1">
      <alignment horizontal="justify" vertical="center" wrapText="1"/>
    </xf>
    <xf numFmtId="0" fontId="7" fillId="0" borderId="22" xfId="0" applyFont="1" applyBorder="1" applyAlignment="1">
      <alignment horizontal="justify" vertical="center"/>
    </xf>
    <xf numFmtId="0" fontId="7" fillId="0" borderId="23" xfId="0" applyFont="1" applyBorder="1" applyAlignment="1">
      <alignment horizontal="justify" vertical="center"/>
    </xf>
    <xf numFmtId="0" fontId="7" fillId="0" borderId="24" xfId="0" applyFont="1" applyBorder="1" applyAlignment="1">
      <alignment horizontal="justify" vertical="center"/>
    </xf>
    <xf numFmtId="0" fontId="9" fillId="0" borderId="45" xfId="0" quotePrefix="1" applyFont="1" applyBorder="1" applyAlignment="1">
      <alignment horizontal="center" vertical="center"/>
    </xf>
    <xf numFmtId="0" fontId="9" fillId="0" borderId="46" xfId="0" quotePrefix="1" applyFont="1" applyBorder="1" applyAlignment="1">
      <alignment horizontal="center" vertical="center"/>
    </xf>
    <xf numFmtId="0" fontId="9" fillId="0" borderId="47" xfId="0" quotePrefix="1"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1" xfId="0" applyFont="1" applyBorder="1" applyAlignment="1">
      <alignment horizontal="center" vertical="center"/>
    </xf>
    <xf numFmtId="0" fontId="18" fillId="3" borderId="41"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3" fillId="0" borderId="0" xfId="0" applyFont="1" applyAlignment="1">
      <alignment horizontal="justify" vertical="top" wrapText="1"/>
    </xf>
    <xf numFmtId="0" fontId="3" fillId="0" borderId="38" xfId="0" applyFont="1" applyBorder="1" applyAlignment="1">
      <alignment horizontal="center" vertical="center" wrapText="1"/>
    </xf>
    <xf numFmtId="0" fontId="3" fillId="0" borderId="2" xfId="0" applyFont="1" applyBorder="1" applyAlignment="1">
      <alignment horizontal="center" vertical="center" wrapText="1"/>
    </xf>
    <xf numFmtId="2" fontId="3" fillId="0" borderId="4" xfId="0" applyNumberFormat="1" applyFont="1" applyBorder="1" applyAlignment="1">
      <alignment vertical="center"/>
    </xf>
    <xf numFmtId="2" fontId="3" fillId="0" borderId="5" xfId="0" applyNumberFormat="1" applyFont="1" applyBorder="1" applyAlignment="1">
      <alignment vertical="center"/>
    </xf>
    <xf numFmtId="2" fontId="3" fillId="0" borderId="4" xfId="0" applyNumberFormat="1" applyFont="1" applyBorder="1" applyAlignment="1">
      <alignment horizontal="right" vertical="center"/>
    </xf>
    <xf numFmtId="2" fontId="3" fillId="0" borderId="0" xfId="0" applyNumberFormat="1" applyFont="1" applyAlignment="1">
      <alignment vertical="center"/>
    </xf>
    <xf numFmtId="2" fontId="3" fillId="0" borderId="12" xfId="0" applyNumberFormat="1" applyFont="1" applyBorder="1" applyAlignment="1">
      <alignment vertical="center" wrapText="1"/>
    </xf>
    <xf numFmtId="2" fontId="3" fillId="0" borderId="11" xfId="0" applyNumberFormat="1" applyFont="1" applyBorder="1" applyAlignment="1">
      <alignment vertical="center" wrapText="1"/>
    </xf>
    <xf numFmtId="0" fontId="3" fillId="0" borderId="48" xfId="0" applyFont="1" applyBorder="1" applyAlignment="1">
      <alignment horizontal="justify" vertical="top" wrapText="1"/>
    </xf>
    <xf numFmtId="0" fontId="2" fillId="0" borderId="8" xfId="0" applyFont="1" applyBorder="1" applyAlignment="1">
      <alignment vertical="center" wrapText="1"/>
    </xf>
    <xf numFmtId="0" fontId="2" fillId="0" borderId="0" xfId="0" applyFont="1" applyAlignment="1">
      <alignment vertical="center" wrapText="1"/>
    </xf>
    <xf numFmtId="0" fontId="3" fillId="0" borderId="14" xfId="0" applyFont="1" applyBorder="1" applyAlignment="1">
      <alignment horizontal="left" vertical="center" wrapText="1"/>
    </xf>
    <xf numFmtId="0" fontId="3" fillId="0" borderId="39" xfId="0" applyFont="1" applyBorder="1" applyAlignment="1">
      <alignment horizontal="left" vertical="center" wrapText="1"/>
    </xf>
    <xf numFmtId="0" fontId="3" fillId="0" borderId="37" xfId="0" applyFont="1" applyBorder="1" applyAlignment="1">
      <alignment horizontal="center" vertical="center" wrapText="1"/>
    </xf>
    <xf numFmtId="0" fontId="7" fillId="0" borderId="20" xfId="0" applyFont="1" applyBorder="1" applyAlignment="1">
      <alignment horizontal="justify" vertical="center"/>
    </xf>
    <xf numFmtId="0" fontId="7" fillId="0" borderId="0" xfId="0" applyFont="1" applyAlignment="1">
      <alignment horizontal="justify" vertical="center"/>
    </xf>
    <xf numFmtId="0" fontId="7" fillId="0" borderId="21" xfId="0" applyFont="1" applyBorder="1" applyAlignment="1">
      <alignment horizontal="justify" vertical="center"/>
    </xf>
    <xf numFmtId="0" fontId="9" fillId="0" borderId="36" xfId="0" applyFont="1" applyBorder="1" applyAlignment="1">
      <alignment horizontal="center" vertical="top" wrapText="1"/>
    </xf>
    <xf numFmtId="0" fontId="9" fillId="0" borderId="1" xfId="0" applyFont="1" applyBorder="1" applyAlignment="1">
      <alignment horizontal="center" vertical="top" wrapText="1"/>
    </xf>
    <xf numFmtId="0" fontId="9" fillId="0" borderId="35" xfId="0" applyFont="1" applyBorder="1" applyAlignment="1">
      <alignment horizontal="center" vertical="top" wrapText="1"/>
    </xf>
    <xf numFmtId="0" fontId="9" fillId="0" borderId="36" xfId="0" applyFont="1" applyBorder="1" applyAlignment="1">
      <alignment horizontal="center" vertical="center"/>
    </xf>
    <xf numFmtId="0" fontId="9" fillId="0" borderId="1" xfId="0" applyFont="1" applyBorder="1" applyAlignment="1">
      <alignment horizontal="center" vertical="center"/>
    </xf>
    <xf numFmtId="0" fontId="9" fillId="0" borderId="35" xfId="0" applyFont="1" applyBorder="1" applyAlignment="1">
      <alignment horizontal="center" vertical="center"/>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8" fillId="0" borderId="53" xfId="0" applyFont="1" applyBorder="1" applyAlignment="1">
      <alignment horizontal="left" vertical="top" wrapText="1"/>
    </xf>
    <xf numFmtId="0" fontId="8" fillId="0" borderId="20" xfId="0" applyFont="1" applyBorder="1" applyAlignment="1">
      <alignment horizontal="left" vertical="top" wrapText="1"/>
    </xf>
    <xf numFmtId="0" fontId="8" fillId="0" borderId="0" xfId="0" applyFont="1" applyBorder="1" applyAlignment="1">
      <alignment horizontal="left" vertical="top" wrapText="1"/>
    </xf>
    <xf numFmtId="0" fontId="8" fillId="0" borderId="21" xfId="0" applyFont="1" applyBorder="1" applyAlignment="1">
      <alignment horizontal="left" vertical="top" wrapText="1"/>
    </xf>
    <xf numFmtId="0" fontId="14" fillId="0" borderId="0" xfId="0" applyFont="1" applyBorder="1" applyAlignment="1">
      <alignment horizontal="center" vertical="center" wrapText="1"/>
    </xf>
    <xf numFmtId="0" fontId="9" fillId="0" borderId="0"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0000FF"/>
      <color rgb="FF99CC00"/>
      <color rgb="FF3399FF"/>
      <color rgb="FF9999FF"/>
      <color rgb="FFF79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423653</xdr:colOff>
      <xdr:row>16</xdr:row>
      <xdr:rowOff>28575</xdr:rowOff>
    </xdr:from>
    <xdr:to>
      <xdr:col>9</xdr:col>
      <xdr:colOff>59245</xdr:colOff>
      <xdr:row>19</xdr:row>
      <xdr:rowOff>200025</xdr:rowOff>
    </xdr:to>
    <xdr:sp macro="" textlink="">
      <xdr:nvSpPr>
        <xdr:cNvPr id="2" name="Right Brace 1">
          <a:extLst>
            <a:ext uri="{FF2B5EF4-FFF2-40B4-BE49-F238E27FC236}">
              <a16:creationId xmlns:a16="http://schemas.microsoft.com/office/drawing/2014/main" id="{21CF45F6-DDCA-23FC-82FC-8BB2BCE8E0D6}"/>
            </a:ext>
          </a:extLst>
        </xdr:cNvPr>
        <xdr:cNvSpPr/>
      </xdr:nvSpPr>
      <xdr:spPr>
        <a:xfrm>
          <a:off x="5172075" y="4695825"/>
          <a:ext cx="66675" cy="10001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en-GB"/>
        </a:p>
      </xdr:txBody>
    </xdr:sp>
    <xdr:clientData/>
  </xdr:twoCellAnchor>
  <xdr:twoCellAnchor>
    <xdr:from>
      <xdr:col>1</xdr:col>
      <xdr:colOff>1986075</xdr:colOff>
      <xdr:row>8</xdr:row>
      <xdr:rowOff>38101</xdr:rowOff>
    </xdr:from>
    <xdr:to>
      <xdr:col>2</xdr:col>
      <xdr:colOff>81186</xdr:colOff>
      <xdr:row>15</xdr:row>
      <xdr:rowOff>123826</xdr:rowOff>
    </xdr:to>
    <xdr:sp macro="" textlink="">
      <xdr:nvSpPr>
        <xdr:cNvPr id="4" name="Right Brace 3">
          <a:extLst>
            <a:ext uri="{FF2B5EF4-FFF2-40B4-BE49-F238E27FC236}">
              <a16:creationId xmlns:a16="http://schemas.microsoft.com/office/drawing/2014/main" id="{0BD55A56-9C20-4D13-1400-F36B885BB674}"/>
            </a:ext>
          </a:extLst>
        </xdr:cNvPr>
        <xdr:cNvSpPr/>
      </xdr:nvSpPr>
      <xdr:spPr>
        <a:xfrm>
          <a:off x="2390774" y="2495551"/>
          <a:ext cx="95251" cy="20193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P23"/>
  <sheetViews>
    <sheetView zoomScaleNormal="100" zoomScaleSheetLayoutView="85" workbookViewId="0">
      <selection activeCell="O7" sqref="O7"/>
    </sheetView>
  </sheetViews>
  <sheetFormatPr defaultRowHeight="16.5" x14ac:dyDescent="0.2"/>
  <cols>
    <col min="1" max="1" width="12.7109375" style="59" customWidth="1"/>
    <col min="2" max="2" width="9.42578125" style="58" bestFit="1" customWidth="1"/>
    <col min="3" max="3" width="10" style="143" bestFit="1" customWidth="1"/>
    <col min="4" max="4" width="9.42578125" style="58" bestFit="1" customWidth="1"/>
    <col min="5" max="5" width="10" style="143" bestFit="1" customWidth="1"/>
    <col min="6" max="6" width="9.42578125" style="58" bestFit="1" customWidth="1"/>
    <col min="7" max="7" width="10" style="143" bestFit="1" customWidth="1"/>
    <col min="8" max="8" width="9.42578125" style="132" bestFit="1" customWidth="1"/>
    <col min="9" max="9" width="10.140625" style="144" customWidth="1"/>
    <col min="10" max="10" width="10" style="58" bestFit="1" customWidth="1"/>
    <col min="11" max="11" width="10" style="58" customWidth="1"/>
    <col min="12" max="12" width="13.42578125" style="58" customWidth="1"/>
    <col min="13" max="13" width="12.5703125" style="58" bestFit="1" customWidth="1"/>
    <col min="14" max="14" width="10" style="58" bestFit="1" customWidth="1"/>
    <col min="15" max="16384" width="9.140625" style="58"/>
  </cols>
  <sheetData>
    <row r="1" spans="1:16" ht="30" customHeight="1" x14ac:dyDescent="0.2">
      <c r="A1" s="225" t="s">
        <v>260</v>
      </c>
      <c r="B1" s="226"/>
      <c r="C1" s="226"/>
      <c r="D1" s="226"/>
      <c r="E1" s="226"/>
      <c r="F1" s="226"/>
      <c r="G1" s="226"/>
      <c r="H1" s="226"/>
      <c r="I1" s="226"/>
      <c r="J1" s="226"/>
      <c r="K1" s="226"/>
    </row>
    <row r="2" spans="1:16" ht="22.5" customHeight="1" x14ac:dyDescent="0.2">
      <c r="A2" s="227" t="s">
        <v>240</v>
      </c>
      <c r="B2" s="228"/>
      <c r="C2" s="228"/>
      <c r="D2" s="228"/>
      <c r="E2" s="228"/>
      <c r="F2" s="228"/>
      <c r="G2" s="228"/>
      <c r="H2" s="228"/>
      <c r="I2" s="228"/>
      <c r="J2" s="228"/>
      <c r="K2" s="228"/>
    </row>
    <row r="3" spans="1:16" s="56" customFormat="1" ht="21.75" customHeight="1" x14ac:dyDescent="0.2">
      <c r="A3" s="230" t="s">
        <v>223</v>
      </c>
      <c r="B3" s="224" t="s">
        <v>224</v>
      </c>
      <c r="C3" s="224"/>
      <c r="D3" s="224" t="s">
        <v>242</v>
      </c>
      <c r="E3" s="224"/>
      <c r="F3" s="224" t="s">
        <v>244</v>
      </c>
      <c r="G3" s="224"/>
      <c r="H3" s="224" t="s">
        <v>254</v>
      </c>
      <c r="I3" s="224"/>
      <c r="J3" s="224" t="s">
        <v>268</v>
      </c>
      <c r="K3" s="224"/>
    </row>
    <row r="4" spans="1:16" s="96" customFormat="1" ht="21.75" customHeight="1" x14ac:dyDescent="0.2">
      <c r="A4" s="231"/>
      <c r="B4" s="117" t="s">
        <v>169</v>
      </c>
      <c r="C4" s="141" t="s">
        <v>170</v>
      </c>
      <c r="D4" s="117" t="s">
        <v>169</v>
      </c>
      <c r="E4" s="141" t="s">
        <v>170</v>
      </c>
      <c r="F4" s="117" t="s">
        <v>169</v>
      </c>
      <c r="G4" s="141" t="s">
        <v>170</v>
      </c>
      <c r="H4" s="117" t="s">
        <v>169</v>
      </c>
      <c r="I4" s="141" t="s">
        <v>170</v>
      </c>
      <c r="J4" s="117" t="s">
        <v>169</v>
      </c>
      <c r="K4" s="141" t="s">
        <v>170</v>
      </c>
    </row>
    <row r="5" spans="1:16" s="97" customFormat="1" ht="21.75" customHeight="1" x14ac:dyDescent="0.2">
      <c r="A5" s="112" t="s">
        <v>59</v>
      </c>
      <c r="B5" s="112" t="s">
        <v>60</v>
      </c>
      <c r="C5" s="142" t="s">
        <v>61</v>
      </c>
      <c r="D5" s="112" t="s">
        <v>62</v>
      </c>
      <c r="E5" s="142" t="s">
        <v>63</v>
      </c>
      <c r="F5" s="112" t="s">
        <v>64</v>
      </c>
      <c r="G5" s="142" t="s">
        <v>65</v>
      </c>
      <c r="H5" s="112" t="s">
        <v>66</v>
      </c>
      <c r="I5" s="142" t="s">
        <v>67</v>
      </c>
      <c r="J5" s="112" t="s">
        <v>68</v>
      </c>
      <c r="K5" s="142" t="s">
        <v>69</v>
      </c>
      <c r="P5" s="98"/>
    </row>
    <row r="6" spans="1:16" s="56" customFormat="1" ht="26.25" customHeight="1" x14ac:dyDescent="0.2">
      <c r="A6" s="148" t="s">
        <v>171</v>
      </c>
      <c r="B6" s="105"/>
      <c r="C6" s="105"/>
      <c r="D6" s="150"/>
      <c r="E6" s="105"/>
      <c r="F6" s="150"/>
      <c r="G6" s="105"/>
      <c r="H6" s="105"/>
      <c r="I6" s="105"/>
      <c r="J6" s="105"/>
      <c r="K6" s="105"/>
    </row>
    <row r="7" spans="1:16" s="56" customFormat="1" ht="26.25" customHeight="1" x14ac:dyDescent="0.2">
      <c r="A7" s="149" t="s">
        <v>172</v>
      </c>
      <c r="B7" s="150">
        <v>3.5999999999999997E-2</v>
      </c>
      <c r="C7" s="105">
        <v>117.08537700000001</v>
      </c>
      <c r="D7" s="150">
        <v>2.8000000000000001E-2</v>
      </c>
      <c r="E7" s="105">
        <v>119.9</v>
      </c>
      <c r="F7" s="150">
        <v>0.2</v>
      </c>
      <c r="G7" s="105">
        <v>887.30600000000004</v>
      </c>
      <c r="H7" s="150">
        <v>0.2</v>
      </c>
      <c r="I7" s="105">
        <v>995.601</v>
      </c>
      <c r="J7" s="150">
        <v>0.2</v>
      </c>
      <c r="K7" s="105">
        <v>981.94479999999999</v>
      </c>
      <c r="P7" s="98"/>
    </row>
    <row r="8" spans="1:16" s="56" customFormat="1" ht="26.25" customHeight="1" x14ac:dyDescent="0.2">
      <c r="A8" s="149" t="s">
        <v>173</v>
      </c>
      <c r="B8" s="150">
        <v>158.41</v>
      </c>
      <c r="C8" s="105">
        <v>187286.09885496183</v>
      </c>
      <c r="D8" s="150">
        <v>154.1196253</v>
      </c>
      <c r="E8" s="105">
        <v>143837.82395749999</v>
      </c>
      <c r="F8" s="150">
        <v>184.89500000000001</v>
      </c>
      <c r="G8" s="105">
        <v>183206.08815999998</v>
      </c>
      <c r="H8" s="150">
        <v>207.255</v>
      </c>
      <c r="I8" s="105">
        <v>218113.5399996982</v>
      </c>
      <c r="J8" s="150">
        <v>204.9526822</v>
      </c>
      <c r="K8" s="105">
        <v>198500.26181802005</v>
      </c>
      <c r="P8" s="98"/>
    </row>
    <row r="9" spans="1:16" s="56" customFormat="1" ht="26.25" customHeight="1" x14ac:dyDescent="0.2">
      <c r="A9" s="149" t="s">
        <v>174</v>
      </c>
      <c r="B9" s="150">
        <v>0.01</v>
      </c>
      <c r="C9" s="105">
        <v>18.41</v>
      </c>
      <c r="D9" s="150">
        <v>1.0999999999999999E-2</v>
      </c>
      <c r="E9" s="105">
        <v>20.239999999999995</v>
      </c>
      <c r="F9" s="150">
        <v>0.01</v>
      </c>
      <c r="G9" s="105">
        <v>18.399999999999995</v>
      </c>
      <c r="H9" s="150">
        <v>8.0000000000000002E-3</v>
      </c>
      <c r="I9" s="105">
        <v>14.719999999999997</v>
      </c>
      <c r="J9" s="150">
        <v>1.02361E-2</v>
      </c>
      <c r="K9" s="105">
        <v>18.834424000000002</v>
      </c>
      <c r="P9" s="98"/>
    </row>
    <row r="10" spans="1:16" s="56" customFormat="1" ht="26.25" customHeight="1" x14ac:dyDescent="0.2">
      <c r="A10" s="149" t="s">
        <v>175</v>
      </c>
      <c r="B10" s="150">
        <v>123.428</v>
      </c>
      <c r="C10" s="105">
        <v>250829.61282442749</v>
      </c>
      <c r="D10" s="150">
        <v>130.10464947832401</v>
      </c>
      <c r="E10" s="105">
        <v>308256.30072799994</v>
      </c>
      <c r="F10" s="150">
        <v>156.483</v>
      </c>
      <c r="G10" s="105">
        <v>379863.35100000002</v>
      </c>
      <c r="H10" s="150">
        <v>191.15799999999999</v>
      </c>
      <c r="I10" s="105">
        <v>365831.20027497463</v>
      </c>
      <c r="J10" s="150">
        <v>206.19236561600002</v>
      </c>
      <c r="K10" s="105">
        <v>366222.575143044</v>
      </c>
      <c r="P10" s="98"/>
    </row>
    <row r="11" spans="1:16" s="56" customFormat="1" ht="26.25" customHeight="1" x14ac:dyDescent="0.2">
      <c r="A11" s="149" t="s">
        <v>176</v>
      </c>
      <c r="B11" s="150">
        <v>47.435000000000002</v>
      </c>
      <c r="C11" s="105">
        <v>88149.537857142845</v>
      </c>
      <c r="D11" s="150">
        <v>56.527906999999999</v>
      </c>
      <c r="E11" s="105">
        <v>124059.87535</v>
      </c>
      <c r="F11" s="150">
        <v>63.62</v>
      </c>
      <c r="G11" s="105">
        <v>143832.70440000002</v>
      </c>
      <c r="H11" s="150">
        <v>69.281999999999996</v>
      </c>
      <c r="I11" s="105">
        <v>165448.55961155845</v>
      </c>
      <c r="J11" s="150">
        <v>70.781134790999999</v>
      </c>
      <c r="K11" s="105">
        <v>155304.86319999999</v>
      </c>
      <c r="P11" s="98"/>
    </row>
    <row r="12" spans="1:16" s="56" customFormat="1" ht="26.25" customHeight="1" x14ac:dyDescent="0.2">
      <c r="A12" s="149" t="s">
        <v>177</v>
      </c>
      <c r="B12" s="150">
        <v>132.53100000000001</v>
      </c>
      <c r="C12" s="105">
        <v>200715.726</v>
      </c>
      <c r="D12" s="150">
        <v>137.97529700000001</v>
      </c>
      <c r="E12" s="105">
        <v>209782.85430000001</v>
      </c>
      <c r="F12" s="150">
        <v>146.029</v>
      </c>
      <c r="G12" s="105">
        <v>218847.1342</v>
      </c>
      <c r="H12" s="150">
        <v>159.22800000000001</v>
      </c>
      <c r="I12" s="105">
        <v>238133.21</v>
      </c>
      <c r="J12" s="150">
        <v>167.57108789000003</v>
      </c>
      <c r="K12" s="105">
        <v>263468.70388133998</v>
      </c>
      <c r="P12" s="98"/>
    </row>
    <row r="13" spans="1:16" s="56" customFormat="1" ht="26.25" customHeight="1" x14ac:dyDescent="0.2">
      <c r="A13" s="149" t="s">
        <v>178</v>
      </c>
      <c r="B13" s="150">
        <v>154.15100000000001</v>
      </c>
      <c r="C13" s="105">
        <v>122399.967</v>
      </c>
      <c r="D13" s="150">
        <v>185.06898999999999</v>
      </c>
      <c r="E13" s="105">
        <v>151613.96900000001</v>
      </c>
      <c r="F13" s="150">
        <v>218.98099999999999</v>
      </c>
      <c r="G13" s="105">
        <v>176661.57811613701</v>
      </c>
      <c r="H13" s="150">
        <v>239.40199999999999</v>
      </c>
      <c r="I13" s="105">
        <v>206070.08749999999</v>
      </c>
      <c r="J13" s="150">
        <v>269.36346359299995</v>
      </c>
      <c r="K13" s="105">
        <v>234313.47272406993</v>
      </c>
      <c r="P13" s="98"/>
    </row>
    <row r="14" spans="1:16" s="56" customFormat="1" ht="26.25" customHeight="1" x14ac:dyDescent="0.2">
      <c r="A14" s="151" t="s">
        <v>179</v>
      </c>
      <c r="B14" s="150">
        <v>52.603000000000002</v>
      </c>
      <c r="C14" s="106">
        <v>124663.28602214315</v>
      </c>
      <c r="D14" s="150">
        <v>67.232780000000005</v>
      </c>
      <c r="E14" s="106">
        <v>194274.872</v>
      </c>
      <c r="F14" s="150">
        <v>69.637</v>
      </c>
      <c r="G14" s="105">
        <v>255530.02499999999</v>
      </c>
      <c r="H14" s="150">
        <v>72.521000000000001</v>
      </c>
      <c r="I14" s="105">
        <v>230678.489</v>
      </c>
      <c r="J14" s="150">
        <v>71.506395966000014</v>
      </c>
      <c r="K14" s="105">
        <v>283280.53173953143</v>
      </c>
      <c r="P14" s="98"/>
    </row>
    <row r="15" spans="1:16" s="56" customFormat="1" ht="26.25" customHeight="1" x14ac:dyDescent="0.2">
      <c r="A15" s="149" t="s">
        <v>180</v>
      </c>
      <c r="B15" s="150">
        <v>17.015999999999998</v>
      </c>
      <c r="C15" s="105">
        <v>23955.440999999999</v>
      </c>
      <c r="D15" s="150">
        <v>18.073212999999999</v>
      </c>
      <c r="E15" s="105">
        <v>25173.5671</v>
      </c>
      <c r="F15" s="150">
        <v>20.54</v>
      </c>
      <c r="G15" s="105">
        <v>28224.296999999999</v>
      </c>
      <c r="H15" s="150">
        <v>21.51</v>
      </c>
      <c r="I15" s="105">
        <v>32260.999</v>
      </c>
      <c r="J15" s="150">
        <v>20.856285889999999</v>
      </c>
      <c r="K15" s="105">
        <v>30853.996703099994</v>
      </c>
    </row>
    <row r="16" spans="1:16" s="56" customFormat="1" ht="26.25" customHeight="1" x14ac:dyDescent="0.2">
      <c r="A16" s="149" t="s">
        <v>45</v>
      </c>
      <c r="B16" s="150">
        <v>30.462999999999997</v>
      </c>
      <c r="C16" s="105">
        <v>78563.62460736197</v>
      </c>
      <c r="D16" s="150">
        <v>29.068812297000001</v>
      </c>
      <c r="E16" s="105">
        <v>69840.180930379705</v>
      </c>
      <c r="F16" s="150">
        <v>32.795999999999999</v>
      </c>
      <c r="G16" s="105">
        <v>79892.129000000001</v>
      </c>
      <c r="H16" s="150">
        <v>37.262</v>
      </c>
      <c r="I16" s="105">
        <v>95708.659</v>
      </c>
      <c r="J16" s="150">
        <v>36.088956037999992</v>
      </c>
      <c r="K16" s="105">
        <v>97704.525374679972</v>
      </c>
    </row>
    <row r="17" spans="1:16" s="99" customFormat="1" ht="26.25" customHeight="1" x14ac:dyDescent="0.2">
      <c r="A17" s="152" t="s">
        <v>226</v>
      </c>
      <c r="B17" s="153">
        <f t="shared" ref="B17:E17" si="0">SUM(B7:B16)</f>
        <v>716.08299999999986</v>
      </c>
      <c r="C17" s="108">
        <f t="shared" si="0"/>
        <v>1076698.7895430373</v>
      </c>
      <c r="D17" s="153">
        <f t="shared" si="0"/>
        <v>778.21027407532404</v>
      </c>
      <c r="E17" s="108">
        <f t="shared" si="0"/>
        <v>1226979.58336588</v>
      </c>
      <c r="F17" s="153">
        <f t="shared" ref="F17:G17" si="1">SUM(F7:F16)</f>
        <v>893.19100000000003</v>
      </c>
      <c r="G17" s="108">
        <f t="shared" si="1"/>
        <v>1466963.0128761369</v>
      </c>
      <c r="H17" s="153">
        <f>SUM(H7:H16)</f>
        <v>997.82599999999979</v>
      </c>
      <c r="I17" s="108">
        <f>SUM(I7:I16)</f>
        <v>1553255.0653862313</v>
      </c>
      <c r="J17" s="153">
        <f>SUM(J7:J16)</f>
        <v>1047.522608084</v>
      </c>
      <c r="K17" s="108">
        <f>SUM(K7:K16)</f>
        <v>1630649.7098077855</v>
      </c>
      <c r="L17" s="140"/>
      <c r="N17" s="140"/>
      <c r="P17" s="140"/>
    </row>
    <row r="18" spans="1:16" s="56" customFormat="1" ht="26.25" customHeight="1" x14ac:dyDescent="0.2">
      <c r="A18" s="148" t="s">
        <v>181</v>
      </c>
      <c r="B18" s="105"/>
      <c r="C18" s="105"/>
      <c r="D18" s="150"/>
      <c r="E18" s="105"/>
      <c r="F18" s="150"/>
      <c r="G18" s="105"/>
      <c r="H18" s="105"/>
      <c r="I18" s="105"/>
      <c r="J18" s="150"/>
      <c r="K18" s="150"/>
    </row>
    <row r="19" spans="1:16" s="56" customFormat="1" ht="26.25" customHeight="1" x14ac:dyDescent="0.2">
      <c r="A19" s="149" t="s">
        <v>182</v>
      </c>
      <c r="B19" s="150">
        <v>10.813000000000001</v>
      </c>
      <c r="C19" s="105">
        <v>19216.791000000001</v>
      </c>
      <c r="D19" s="150">
        <v>13.330662</v>
      </c>
      <c r="E19" s="105">
        <v>20302.2315251256</v>
      </c>
      <c r="F19" s="150">
        <v>12.313000000000001</v>
      </c>
      <c r="G19" s="105">
        <v>18021.907999999999</v>
      </c>
      <c r="H19" s="150">
        <v>11.326000000000001</v>
      </c>
      <c r="I19" s="105">
        <v>26175.787</v>
      </c>
      <c r="J19" s="105">
        <v>13.298651454000002</v>
      </c>
      <c r="K19" s="105">
        <v>29183.879342269989</v>
      </c>
    </row>
    <row r="20" spans="1:16" s="56" customFormat="1" ht="26.25" customHeight="1" x14ac:dyDescent="0.2">
      <c r="A20" s="149" t="s">
        <v>183</v>
      </c>
      <c r="B20" s="150">
        <v>18.026</v>
      </c>
      <c r="C20" s="105">
        <v>36700.345999999998</v>
      </c>
      <c r="D20" s="150">
        <v>23.635480000000001</v>
      </c>
      <c r="E20" s="105">
        <v>40040.5</v>
      </c>
      <c r="F20" s="150">
        <v>21.518999999999998</v>
      </c>
      <c r="G20" s="105">
        <v>44737.074000000001</v>
      </c>
      <c r="H20" s="150">
        <v>21.58</v>
      </c>
      <c r="I20" s="105">
        <v>52413.42</v>
      </c>
      <c r="J20" s="105">
        <v>21.95974408</v>
      </c>
      <c r="K20" s="105">
        <v>52948.295209096003</v>
      </c>
    </row>
    <row r="21" spans="1:16" s="56" customFormat="1" ht="26.25" customHeight="1" x14ac:dyDescent="0.2">
      <c r="A21" s="149" t="s">
        <v>184</v>
      </c>
      <c r="B21" s="150">
        <v>9.0559999999999992</v>
      </c>
      <c r="C21" s="105">
        <v>15350.505303797469</v>
      </c>
      <c r="D21" s="150">
        <v>10.526138</v>
      </c>
      <c r="E21" s="105">
        <v>17308.943299999999</v>
      </c>
      <c r="F21" s="150">
        <v>10.196999999999999</v>
      </c>
      <c r="G21" s="105">
        <v>18025.596000000001</v>
      </c>
      <c r="H21" s="150">
        <v>10.015000000000001</v>
      </c>
      <c r="I21" s="105">
        <v>19832.561000000002</v>
      </c>
      <c r="J21" s="105">
        <v>9.8751034799999999</v>
      </c>
      <c r="K21" s="105">
        <v>19205.780479035253</v>
      </c>
    </row>
    <row r="22" spans="1:16" s="99" customFormat="1" ht="26.25" customHeight="1" x14ac:dyDescent="0.2">
      <c r="A22" s="152" t="s">
        <v>226</v>
      </c>
      <c r="B22" s="153">
        <f>SUM(B19:B21)</f>
        <v>37.894999999999996</v>
      </c>
      <c r="C22" s="108">
        <f t="shared" ref="C22" si="2">SUM(C19:C21)</f>
        <v>71267.642303797475</v>
      </c>
      <c r="D22" s="153">
        <f t="shared" ref="D22:K22" si="3">SUM(D19:D21)</f>
        <v>47.492280000000008</v>
      </c>
      <c r="E22" s="108">
        <f t="shared" si="3"/>
        <v>77651.674825125607</v>
      </c>
      <c r="F22" s="153">
        <f t="shared" si="3"/>
        <v>44.028999999999996</v>
      </c>
      <c r="G22" s="108">
        <f t="shared" si="3"/>
        <v>80784.578000000009</v>
      </c>
      <c r="H22" s="153">
        <f t="shared" si="3"/>
        <v>42.920999999999999</v>
      </c>
      <c r="I22" s="108">
        <f t="shared" si="3"/>
        <v>98421.767999999996</v>
      </c>
      <c r="J22" s="108">
        <f t="shared" si="3"/>
        <v>45.133499014000002</v>
      </c>
      <c r="K22" s="108">
        <f t="shared" si="3"/>
        <v>101337.95503040124</v>
      </c>
      <c r="M22" s="56"/>
    </row>
    <row r="23" spans="1:16" s="56" customFormat="1" ht="43.15" customHeight="1" x14ac:dyDescent="0.2">
      <c r="A23" s="229" t="s">
        <v>269</v>
      </c>
      <c r="B23" s="229"/>
      <c r="C23" s="229"/>
      <c r="D23" s="229"/>
      <c r="E23" s="229"/>
      <c r="F23" s="229"/>
      <c r="G23" s="229"/>
      <c r="H23" s="229"/>
      <c r="I23" s="229"/>
      <c r="J23" s="229"/>
      <c r="K23" s="229"/>
    </row>
  </sheetData>
  <mergeCells count="9">
    <mergeCell ref="J3:K3"/>
    <mergeCell ref="A1:K1"/>
    <mergeCell ref="A2:K2"/>
    <mergeCell ref="A23:K23"/>
    <mergeCell ref="H3:I3"/>
    <mergeCell ref="D3:E3"/>
    <mergeCell ref="A3:A4"/>
    <mergeCell ref="F3:G3"/>
    <mergeCell ref="B3:C3"/>
  </mergeCells>
  <phoneticPr fontId="13" type="noConversion"/>
  <printOptions horizontalCentered="1"/>
  <pageMargins left="0.39370078740157483" right="0.39370078740157483" top="0.59055118110236227" bottom="0.78740157480314965" header="0.19685039370078741" footer="0.19685039370078741"/>
  <pageSetup paperSize="9" scale="86" firstPageNumber="2"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Z52"/>
  <sheetViews>
    <sheetView zoomScaleNormal="100" zoomScaleSheetLayoutView="85" workbookViewId="0">
      <selection activeCell="Z5" sqref="Z5"/>
    </sheetView>
  </sheetViews>
  <sheetFormatPr defaultRowHeight="15" customHeight="1" x14ac:dyDescent="0.2"/>
  <cols>
    <col min="1" max="1" width="7.28515625" style="43" customWidth="1"/>
    <col min="2" max="2" width="9.28515625" style="43" bestFit="1" customWidth="1"/>
    <col min="3" max="16" width="7.28515625" style="44" customWidth="1"/>
    <col min="17" max="17" width="7.28515625" style="135" customWidth="1"/>
    <col min="18" max="18" width="7.28515625" style="134" bestFit="1" customWidth="1"/>
    <col min="19" max="19" width="7.28515625" style="44" customWidth="1"/>
    <col min="20" max="20" width="7.28515625" style="134" bestFit="1" customWidth="1"/>
    <col min="21" max="21" width="7.28515625" style="134" customWidth="1"/>
    <col min="22" max="23" width="7.28515625" style="44" customWidth="1"/>
    <col min="24" max="24" width="9.140625" style="43"/>
    <col min="25" max="25" width="12.7109375" style="43" customWidth="1"/>
    <col min="26" max="26" width="12.85546875" style="43" customWidth="1"/>
    <col min="27" max="55" width="9.140625" style="43"/>
    <col min="56" max="56" width="10" style="43" customWidth="1"/>
    <col min="57" max="16384" width="9.140625" style="43"/>
  </cols>
  <sheetData>
    <row r="1" spans="1:26" ht="45" customHeight="1" x14ac:dyDescent="0.2">
      <c r="A1" s="326" t="s">
        <v>258</v>
      </c>
      <c r="B1" s="326"/>
      <c r="C1" s="326"/>
      <c r="D1" s="326"/>
      <c r="E1" s="326"/>
      <c r="F1" s="326"/>
      <c r="G1" s="326"/>
      <c r="H1" s="326"/>
      <c r="I1" s="326"/>
      <c r="J1" s="326"/>
      <c r="K1" s="326"/>
      <c r="L1" s="326"/>
      <c r="M1" s="326"/>
      <c r="N1" s="326"/>
      <c r="O1" s="326"/>
      <c r="P1" s="326"/>
      <c r="Q1" s="326"/>
      <c r="R1" s="326"/>
      <c r="S1" s="326"/>
      <c r="T1" s="326"/>
      <c r="U1" s="326"/>
      <c r="V1" s="326"/>
      <c r="W1" s="101"/>
    </row>
    <row r="2" spans="1:26" s="41" customFormat="1" ht="48" customHeight="1" x14ac:dyDescent="0.2">
      <c r="A2" s="185" t="s">
        <v>152</v>
      </c>
      <c r="B2" s="185" t="s">
        <v>220</v>
      </c>
      <c r="C2" s="186" t="s">
        <v>195</v>
      </c>
      <c r="D2" s="186" t="s">
        <v>196</v>
      </c>
      <c r="E2" s="186" t="s">
        <v>197</v>
      </c>
      <c r="F2" s="186" t="s">
        <v>198</v>
      </c>
      <c r="G2" s="186" t="s">
        <v>200</v>
      </c>
      <c r="H2" s="186" t="s">
        <v>207</v>
      </c>
      <c r="I2" s="186" t="s">
        <v>209</v>
      </c>
      <c r="J2" s="186" t="s">
        <v>208</v>
      </c>
      <c r="K2" s="186" t="s">
        <v>210</v>
      </c>
      <c r="L2" s="186" t="s">
        <v>218</v>
      </c>
      <c r="M2" s="187" t="s">
        <v>217</v>
      </c>
      <c r="N2" s="187" t="s">
        <v>222</v>
      </c>
      <c r="O2" s="187" t="s">
        <v>262</v>
      </c>
      <c r="P2" s="187" t="s">
        <v>263</v>
      </c>
      <c r="Q2" s="187" t="s">
        <v>250</v>
      </c>
      <c r="R2" s="187" t="s">
        <v>257</v>
      </c>
      <c r="S2" s="187" t="s">
        <v>264</v>
      </c>
      <c r="T2" s="187" t="s">
        <v>265</v>
      </c>
      <c r="U2" s="187" t="s">
        <v>267</v>
      </c>
      <c r="V2" s="187" t="s">
        <v>271</v>
      </c>
      <c r="W2" s="101"/>
      <c r="X2" s="43"/>
      <c r="Y2" s="43"/>
      <c r="Z2" s="43"/>
    </row>
    <row r="3" spans="1:26" s="45" customFormat="1" ht="23.25" customHeight="1" x14ac:dyDescent="0.2">
      <c r="A3" s="113" t="s">
        <v>59</v>
      </c>
      <c r="B3" s="119" t="s">
        <v>60</v>
      </c>
      <c r="C3" s="119" t="s">
        <v>61</v>
      </c>
      <c r="D3" s="119" t="s">
        <v>62</v>
      </c>
      <c r="E3" s="119" t="s">
        <v>63</v>
      </c>
      <c r="F3" s="119" t="s">
        <v>64</v>
      </c>
      <c r="G3" s="119" t="s">
        <v>65</v>
      </c>
      <c r="H3" s="119" t="s">
        <v>66</v>
      </c>
      <c r="I3" s="119" t="s">
        <v>67</v>
      </c>
      <c r="J3" s="119" t="s">
        <v>68</v>
      </c>
      <c r="K3" s="119" t="s">
        <v>69</v>
      </c>
      <c r="L3" s="119" t="s">
        <v>70</v>
      </c>
      <c r="M3" s="119" t="s">
        <v>71</v>
      </c>
      <c r="N3" s="121" t="s">
        <v>187</v>
      </c>
      <c r="O3" s="121" t="s">
        <v>236</v>
      </c>
      <c r="P3" s="121" t="s">
        <v>237</v>
      </c>
      <c r="Q3" s="121" t="s">
        <v>238</v>
      </c>
      <c r="R3" s="121" t="s">
        <v>239</v>
      </c>
      <c r="S3" s="121" t="s">
        <v>251</v>
      </c>
      <c r="T3" s="121" t="s">
        <v>252</v>
      </c>
      <c r="U3" s="121" t="s">
        <v>266</v>
      </c>
      <c r="V3" s="121" t="s">
        <v>272</v>
      </c>
      <c r="W3" s="101"/>
      <c r="X3" s="43"/>
      <c r="Y3" s="43"/>
      <c r="Z3" s="43"/>
    </row>
    <row r="4" spans="1:26" ht="30" customHeight="1" x14ac:dyDescent="0.2">
      <c r="A4" s="154" t="s">
        <v>98</v>
      </c>
      <c r="B4" s="154" t="s">
        <v>120</v>
      </c>
      <c r="C4" s="155">
        <v>4680</v>
      </c>
      <c r="D4" s="155">
        <v>4680</v>
      </c>
      <c r="E4" s="155">
        <v>4680</v>
      </c>
      <c r="F4" s="155">
        <v>4680</v>
      </c>
      <c r="G4" s="155">
        <v>4680</v>
      </c>
      <c r="H4" s="155">
        <v>4680</v>
      </c>
      <c r="I4" s="155">
        <v>4680</v>
      </c>
      <c r="J4" s="155">
        <v>4680</v>
      </c>
      <c r="K4" s="155">
        <v>4680</v>
      </c>
      <c r="L4" s="155">
        <v>4910</v>
      </c>
      <c r="M4" s="155">
        <v>4910</v>
      </c>
      <c r="N4" s="155">
        <v>4910</v>
      </c>
      <c r="O4" s="155">
        <v>6110</v>
      </c>
      <c r="P4" s="155">
        <v>6210</v>
      </c>
      <c r="Q4" s="155">
        <v>6310</v>
      </c>
      <c r="R4" s="155">
        <v>6410</v>
      </c>
      <c r="S4" s="155">
        <v>6410</v>
      </c>
      <c r="T4" s="155">
        <v>6410</v>
      </c>
      <c r="U4" s="155">
        <v>6510</v>
      </c>
      <c r="V4" s="155">
        <v>6510</v>
      </c>
      <c r="W4" s="101"/>
    </row>
    <row r="5" spans="1:26" ht="30" customHeight="1" x14ac:dyDescent="0.2">
      <c r="A5" s="154" t="s">
        <v>99</v>
      </c>
      <c r="B5" s="154" t="s">
        <v>126</v>
      </c>
      <c r="C5" s="156">
        <v>4480</v>
      </c>
      <c r="D5" s="156">
        <v>4480</v>
      </c>
      <c r="E5" s="156">
        <v>4480</v>
      </c>
      <c r="F5" s="156">
        <v>4480</v>
      </c>
      <c r="G5" s="156">
        <v>4480</v>
      </c>
      <c r="H5" s="156">
        <v>4480</v>
      </c>
      <c r="I5" s="156">
        <v>4480</v>
      </c>
      <c r="J5" s="156">
        <v>4480</v>
      </c>
      <c r="K5" s="156">
        <v>4480</v>
      </c>
      <c r="L5" s="156">
        <v>4700</v>
      </c>
      <c r="M5" s="156">
        <v>4700</v>
      </c>
      <c r="N5" s="156">
        <v>4700</v>
      </c>
      <c r="O5" s="156">
        <v>5900</v>
      </c>
      <c r="P5" s="156">
        <v>6000</v>
      </c>
      <c r="Q5" s="156">
        <v>6100</v>
      </c>
      <c r="R5" s="156">
        <v>6200</v>
      </c>
      <c r="S5" s="156">
        <v>6200</v>
      </c>
      <c r="T5" s="156">
        <v>6200</v>
      </c>
      <c r="U5" s="156">
        <v>6300</v>
      </c>
      <c r="V5" s="156">
        <v>6300</v>
      </c>
      <c r="W5" s="101"/>
    </row>
    <row r="6" spans="1:26" ht="30" customHeight="1" x14ac:dyDescent="0.2">
      <c r="A6" s="154" t="s">
        <v>100</v>
      </c>
      <c r="B6" s="154" t="s">
        <v>127</v>
      </c>
      <c r="C6" s="156">
        <v>4390</v>
      </c>
      <c r="D6" s="156">
        <v>4390</v>
      </c>
      <c r="E6" s="156">
        <v>4390</v>
      </c>
      <c r="F6" s="156">
        <v>4390</v>
      </c>
      <c r="G6" s="156">
        <v>4390</v>
      </c>
      <c r="H6" s="156">
        <v>4390</v>
      </c>
      <c r="I6" s="156">
        <v>4390</v>
      </c>
      <c r="J6" s="156">
        <v>4390</v>
      </c>
      <c r="K6" s="156">
        <v>4390</v>
      </c>
      <c r="L6" s="156">
        <v>4610</v>
      </c>
      <c r="M6" s="156">
        <v>4610</v>
      </c>
      <c r="N6" s="156">
        <v>4610</v>
      </c>
      <c r="O6" s="156">
        <v>5810</v>
      </c>
      <c r="P6" s="156">
        <v>5910</v>
      </c>
      <c r="Q6" s="156">
        <v>6010</v>
      </c>
      <c r="R6" s="156">
        <v>6110</v>
      </c>
      <c r="S6" s="156">
        <v>6110</v>
      </c>
      <c r="T6" s="156">
        <v>6110</v>
      </c>
      <c r="U6" s="156">
        <v>6210</v>
      </c>
      <c r="V6" s="156">
        <v>6210</v>
      </c>
      <c r="W6" s="47"/>
    </row>
    <row r="7" spans="1:26" ht="30" customHeight="1" x14ac:dyDescent="0.2">
      <c r="A7" s="154" t="s">
        <v>101</v>
      </c>
      <c r="B7" s="154" t="s">
        <v>128</v>
      </c>
      <c r="C7" s="156">
        <v>4340</v>
      </c>
      <c r="D7" s="156">
        <v>4340</v>
      </c>
      <c r="E7" s="156">
        <v>4340</v>
      </c>
      <c r="F7" s="156">
        <v>4340</v>
      </c>
      <c r="G7" s="156">
        <v>4340</v>
      </c>
      <c r="H7" s="156">
        <v>4340</v>
      </c>
      <c r="I7" s="156">
        <v>4340</v>
      </c>
      <c r="J7" s="156">
        <v>4340</v>
      </c>
      <c r="K7" s="156">
        <v>4340</v>
      </c>
      <c r="L7" s="156">
        <v>4560</v>
      </c>
      <c r="M7" s="156">
        <v>4560</v>
      </c>
      <c r="N7" s="156">
        <v>4560</v>
      </c>
      <c r="O7" s="156">
        <v>5760</v>
      </c>
      <c r="P7" s="156">
        <v>5860</v>
      </c>
      <c r="Q7" s="156">
        <v>5960</v>
      </c>
      <c r="R7" s="156">
        <v>6060</v>
      </c>
      <c r="S7" s="156">
        <v>6060</v>
      </c>
      <c r="T7" s="156">
        <v>6060</v>
      </c>
      <c r="U7" s="156">
        <v>6160</v>
      </c>
      <c r="V7" s="156">
        <v>6160</v>
      </c>
      <c r="W7" s="47"/>
    </row>
    <row r="8" spans="1:26" ht="30" customHeight="1" x14ac:dyDescent="0.2">
      <c r="A8" s="154" t="s">
        <v>102</v>
      </c>
      <c r="B8" s="154" t="s">
        <v>129</v>
      </c>
      <c r="C8" s="156">
        <v>4320</v>
      </c>
      <c r="D8" s="156">
        <v>4320</v>
      </c>
      <c r="E8" s="156">
        <v>3320</v>
      </c>
      <c r="F8" s="156">
        <v>3320</v>
      </c>
      <c r="G8" s="156">
        <v>3320</v>
      </c>
      <c r="H8" s="156">
        <v>3520</v>
      </c>
      <c r="I8" s="156">
        <v>3520</v>
      </c>
      <c r="J8" s="156">
        <v>3700</v>
      </c>
      <c r="K8" s="156">
        <v>3700</v>
      </c>
      <c r="L8" s="156">
        <v>3885</v>
      </c>
      <c r="M8" s="156">
        <v>3885</v>
      </c>
      <c r="N8" s="156">
        <v>3885</v>
      </c>
      <c r="O8" s="156">
        <v>5285</v>
      </c>
      <c r="P8" s="156">
        <v>5385</v>
      </c>
      <c r="Q8" s="156">
        <v>5485</v>
      </c>
      <c r="R8" s="156">
        <v>5585</v>
      </c>
      <c r="S8" s="156">
        <v>5585</v>
      </c>
      <c r="T8" s="156">
        <v>5585</v>
      </c>
      <c r="U8" s="156">
        <v>5685</v>
      </c>
      <c r="V8" s="156">
        <v>5685</v>
      </c>
      <c r="W8" s="47"/>
    </row>
    <row r="9" spans="1:26" ht="30" customHeight="1" x14ac:dyDescent="0.2">
      <c r="A9" s="154" t="s">
        <v>103</v>
      </c>
      <c r="B9" s="154" t="s">
        <v>130</v>
      </c>
      <c r="C9" s="156">
        <v>3328</v>
      </c>
      <c r="D9" s="156">
        <v>3328</v>
      </c>
      <c r="E9" s="156">
        <v>3000</v>
      </c>
      <c r="F9" s="156">
        <v>3000</v>
      </c>
      <c r="G9" s="156">
        <v>3000</v>
      </c>
      <c r="H9" s="156">
        <v>3200</v>
      </c>
      <c r="I9" s="156">
        <v>3200</v>
      </c>
      <c r="J9" s="156">
        <v>3600</v>
      </c>
      <c r="K9" s="156">
        <v>3600</v>
      </c>
      <c r="L9" s="156">
        <v>3780</v>
      </c>
      <c r="M9" s="156">
        <v>3780</v>
      </c>
      <c r="N9" s="156">
        <v>3780</v>
      </c>
      <c r="O9" s="156">
        <v>4830</v>
      </c>
      <c r="P9" s="156">
        <v>4930</v>
      </c>
      <c r="Q9" s="156">
        <v>5030</v>
      </c>
      <c r="R9" s="156">
        <v>5130</v>
      </c>
      <c r="S9" s="156">
        <v>5130</v>
      </c>
      <c r="T9" s="156">
        <v>5130</v>
      </c>
      <c r="U9" s="156">
        <v>5230</v>
      </c>
      <c r="V9" s="156">
        <v>5230</v>
      </c>
      <c r="W9" s="47"/>
    </row>
    <row r="10" spans="1:26" ht="30" customHeight="1" x14ac:dyDescent="0.2">
      <c r="A10" s="154" t="s">
        <v>104</v>
      </c>
      <c r="B10" s="154" t="s">
        <v>131</v>
      </c>
      <c r="C10" s="156">
        <v>2600</v>
      </c>
      <c r="D10" s="156">
        <v>2600</v>
      </c>
      <c r="E10" s="156">
        <v>2600</v>
      </c>
      <c r="F10" s="156">
        <v>2600</v>
      </c>
      <c r="G10" s="156">
        <v>2600</v>
      </c>
      <c r="H10" s="156">
        <v>2800</v>
      </c>
      <c r="I10" s="156">
        <v>2800</v>
      </c>
      <c r="J10" s="156">
        <v>3100</v>
      </c>
      <c r="K10" s="156">
        <v>3100</v>
      </c>
      <c r="L10" s="156">
        <v>3430</v>
      </c>
      <c r="M10" s="156">
        <v>3430</v>
      </c>
      <c r="N10" s="156">
        <v>3430</v>
      </c>
      <c r="O10" s="156">
        <v>4430</v>
      </c>
      <c r="P10" s="156">
        <v>4530</v>
      </c>
      <c r="Q10" s="156">
        <v>4630</v>
      </c>
      <c r="R10" s="156">
        <v>4730</v>
      </c>
      <c r="S10" s="156">
        <v>4730</v>
      </c>
      <c r="T10" s="156">
        <v>4730</v>
      </c>
      <c r="U10" s="156">
        <v>4830</v>
      </c>
      <c r="V10" s="156">
        <v>4830</v>
      </c>
      <c r="W10" s="47"/>
    </row>
    <row r="11" spans="1:26" ht="30" customHeight="1" x14ac:dyDescent="0.2">
      <c r="A11" s="154" t="s">
        <v>105</v>
      </c>
      <c r="B11" s="154" t="s">
        <v>132</v>
      </c>
      <c r="C11" s="156">
        <v>2580</v>
      </c>
      <c r="D11" s="156">
        <v>2580</v>
      </c>
      <c r="E11" s="156">
        <v>2580</v>
      </c>
      <c r="F11" s="156">
        <v>2580</v>
      </c>
      <c r="G11" s="156">
        <v>2580</v>
      </c>
      <c r="H11" s="156">
        <v>2600</v>
      </c>
      <c r="I11" s="156">
        <v>2600</v>
      </c>
      <c r="J11" s="156">
        <v>2900</v>
      </c>
      <c r="K11" s="156">
        <v>2900</v>
      </c>
      <c r="L11" s="156">
        <v>3130</v>
      </c>
      <c r="M11" s="156">
        <v>3130</v>
      </c>
      <c r="N11" s="156">
        <v>3130</v>
      </c>
      <c r="O11" s="156">
        <v>3430</v>
      </c>
      <c r="P11" s="156">
        <v>3530</v>
      </c>
      <c r="Q11" s="156">
        <v>3630</v>
      </c>
      <c r="R11" s="156">
        <v>3730</v>
      </c>
      <c r="S11" s="156">
        <v>3730</v>
      </c>
      <c r="T11" s="156">
        <v>3730</v>
      </c>
      <c r="U11" s="156">
        <v>3830</v>
      </c>
      <c r="V11" s="156">
        <v>3830</v>
      </c>
      <c r="W11" s="47"/>
    </row>
    <row r="12" spans="1:26" ht="30" customHeight="1" x14ac:dyDescent="0.2">
      <c r="A12" s="154" t="s">
        <v>106</v>
      </c>
      <c r="B12" s="154" t="s">
        <v>133</v>
      </c>
      <c r="C12" s="156">
        <v>1730</v>
      </c>
      <c r="D12" s="156">
        <v>1730</v>
      </c>
      <c r="E12" s="156">
        <v>1730</v>
      </c>
      <c r="F12" s="156">
        <v>1730</v>
      </c>
      <c r="G12" s="156">
        <v>1730</v>
      </c>
      <c r="H12" s="156">
        <v>2030</v>
      </c>
      <c r="I12" s="156">
        <v>2030</v>
      </c>
      <c r="J12" s="156">
        <v>2330</v>
      </c>
      <c r="K12" s="156">
        <v>2330</v>
      </c>
      <c r="L12" s="156">
        <v>2450</v>
      </c>
      <c r="M12" s="156">
        <v>2450</v>
      </c>
      <c r="N12" s="156">
        <v>2450</v>
      </c>
      <c r="O12" s="156">
        <v>2750</v>
      </c>
      <c r="P12" s="156">
        <v>2850</v>
      </c>
      <c r="Q12" s="156">
        <v>2950</v>
      </c>
      <c r="R12" s="156">
        <v>3050</v>
      </c>
      <c r="S12" s="156">
        <v>3050</v>
      </c>
      <c r="T12" s="156">
        <v>3050</v>
      </c>
      <c r="U12" s="156">
        <v>3150</v>
      </c>
      <c r="V12" s="156">
        <v>3150</v>
      </c>
      <c r="W12" s="47"/>
    </row>
    <row r="13" spans="1:26" ht="30" customHeight="1" x14ac:dyDescent="0.2">
      <c r="A13" s="154" t="s">
        <v>107</v>
      </c>
      <c r="B13" s="154" t="s">
        <v>134</v>
      </c>
      <c r="C13" s="156">
        <v>1610</v>
      </c>
      <c r="D13" s="156">
        <v>1610</v>
      </c>
      <c r="E13" s="156">
        <v>1610</v>
      </c>
      <c r="F13" s="156">
        <v>1610</v>
      </c>
      <c r="G13" s="156">
        <v>1610</v>
      </c>
      <c r="H13" s="156">
        <v>1900</v>
      </c>
      <c r="I13" s="156">
        <v>1900</v>
      </c>
      <c r="J13" s="156">
        <v>2200</v>
      </c>
      <c r="K13" s="156">
        <v>2200</v>
      </c>
      <c r="L13" s="156">
        <v>2310</v>
      </c>
      <c r="M13" s="156">
        <v>2310</v>
      </c>
      <c r="N13" s="156">
        <v>2310</v>
      </c>
      <c r="O13" s="156">
        <v>2610</v>
      </c>
      <c r="P13" s="156">
        <v>2710</v>
      </c>
      <c r="Q13" s="156">
        <v>2810</v>
      </c>
      <c r="R13" s="156">
        <v>2910</v>
      </c>
      <c r="S13" s="156">
        <v>2910</v>
      </c>
      <c r="T13" s="156">
        <v>2910</v>
      </c>
      <c r="U13" s="156">
        <v>3010</v>
      </c>
      <c r="V13" s="156">
        <v>3010</v>
      </c>
      <c r="W13" s="47"/>
    </row>
    <row r="14" spans="1:26" ht="30" customHeight="1" x14ac:dyDescent="0.2">
      <c r="A14" s="154" t="s">
        <v>108</v>
      </c>
      <c r="B14" s="154" t="s">
        <v>135</v>
      </c>
      <c r="C14" s="156">
        <v>1300</v>
      </c>
      <c r="D14" s="156">
        <v>1300</v>
      </c>
      <c r="E14" s="156">
        <v>1300</v>
      </c>
      <c r="F14" s="156">
        <v>1300</v>
      </c>
      <c r="G14" s="156">
        <v>1300</v>
      </c>
      <c r="H14" s="156">
        <v>1430</v>
      </c>
      <c r="I14" s="156">
        <v>1430</v>
      </c>
      <c r="J14" s="156">
        <v>1730</v>
      </c>
      <c r="K14" s="156">
        <v>1730</v>
      </c>
      <c r="L14" s="156">
        <v>1820</v>
      </c>
      <c r="M14" s="156">
        <v>1820</v>
      </c>
      <c r="N14" s="156">
        <v>1820</v>
      </c>
      <c r="O14" s="156">
        <v>2120</v>
      </c>
      <c r="P14" s="156">
        <v>2220</v>
      </c>
      <c r="Q14" s="156">
        <v>2320</v>
      </c>
      <c r="R14" s="156">
        <v>2420</v>
      </c>
      <c r="S14" s="156">
        <v>2420</v>
      </c>
      <c r="T14" s="156">
        <v>2420</v>
      </c>
      <c r="U14" s="156">
        <v>2520</v>
      </c>
      <c r="V14" s="156">
        <v>2520</v>
      </c>
      <c r="W14" s="47"/>
    </row>
    <row r="15" spans="1:26" ht="30" customHeight="1" x14ac:dyDescent="0.2">
      <c r="A15" s="154" t="s">
        <v>109</v>
      </c>
      <c r="B15" s="154" t="s">
        <v>136</v>
      </c>
      <c r="C15" s="156">
        <v>1050</v>
      </c>
      <c r="D15" s="156">
        <v>1050</v>
      </c>
      <c r="E15" s="156">
        <v>1050</v>
      </c>
      <c r="F15" s="156">
        <v>1050</v>
      </c>
      <c r="G15" s="156">
        <v>1050</v>
      </c>
      <c r="H15" s="156">
        <v>1250</v>
      </c>
      <c r="I15" s="156">
        <v>1250</v>
      </c>
      <c r="J15" s="156">
        <v>1520</v>
      </c>
      <c r="K15" s="156">
        <v>1520</v>
      </c>
      <c r="L15" s="156">
        <v>1600</v>
      </c>
      <c r="M15" s="156">
        <v>1600</v>
      </c>
      <c r="N15" s="156">
        <v>1600</v>
      </c>
      <c r="O15" s="156">
        <v>1850</v>
      </c>
      <c r="P15" s="156">
        <v>1950</v>
      </c>
      <c r="Q15" s="156">
        <v>2050</v>
      </c>
      <c r="R15" s="156">
        <v>2150</v>
      </c>
      <c r="S15" s="156">
        <v>2150</v>
      </c>
      <c r="T15" s="156">
        <v>2150</v>
      </c>
      <c r="U15" s="156">
        <v>2250</v>
      </c>
      <c r="V15" s="156">
        <v>2250</v>
      </c>
      <c r="W15" s="47"/>
    </row>
    <row r="16" spans="1:26" ht="30" customHeight="1" x14ac:dyDescent="0.2">
      <c r="A16" s="154" t="s">
        <v>110</v>
      </c>
      <c r="B16" s="154" t="s">
        <v>137</v>
      </c>
      <c r="C16" s="156">
        <v>800</v>
      </c>
      <c r="D16" s="156">
        <v>800</v>
      </c>
      <c r="E16" s="156">
        <v>800</v>
      </c>
      <c r="F16" s="156">
        <v>960</v>
      </c>
      <c r="G16" s="156">
        <v>960</v>
      </c>
      <c r="H16" s="156">
        <v>960</v>
      </c>
      <c r="I16" s="156">
        <v>960</v>
      </c>
      <c r="J16" s="156">
        <v>1160</v>
      </c>
      <c r="K16" s="156">
        <v>1160</v>
      </c>
      <c r="L16" s="156">
        <v>1230</v>
      </c>
      <c r="M16" s="156">
        <v>1230</v>
      </c>
      <c r="N16" s="156">
        <v>1230</v>
      </c>
      <c r="O16" s="156">
        <v>1480</v>
      </c>
      <c r="P16" s="156">
        <v>1580</v>
      </c>
      <c r="Q16" s="156">
        <v>1680</v>
      </c>
      <c r="R16" s="156">
        <v>1780</v>
      </c>
      <c r="S16" s="156">
        <v>1780</v>
      </c>
      <c r="T16" s="156">
        <v>1780</v>
      </c>
      <c r="U16" s="156">
        <v>1880</v>
      </c>
      <c r="V16" s="156">
        <v>1880</v>
      </c>
      <c r="W16" s="47"/>
    </row>
    <row r="17" spans="1:26" ht="30" customHeight="1" x14ac:dyDescent="0.2">
      <c r="A17" s="154" t="s">
        <v>111</v>
      </c>
      <c r="B17" s="154" t="s">
        <v>138</v>
      </c>
      <c r="C17" s="156">
        <v>710</v>
      </c>
      <c r="D17" s="156">
        <v>710</v>
      </c>
      <c r="E17" s="156">
        <v>710</v>
      </c>
      <c r="F17" s="156">
        <v>710</v>
      </c>
      <c r="G17" s="156">
        <v>710</v>
      </c>
      <c r="H17" s="156">
        <v>710</v>
      </c>
      <c r="I17" s="156">
        <v>710</v>
      </c>
      <c r="J17" s="156">
        <v>1000</v>
      </c>
      <c r="K17" s="156">
        <v>1000</v>
      </c>
      <c r="L17" s="156">
        <v>1100</v>
      </c>
      <c r="M17" s="156">
        <v>1100</v>
      </c>
      <c r="N17" s="156">
        <v>1100</v>
      </c>
      <c r="O17" s="156">
        <v>1300</v>
      </c>
      <c r="P17" s="156">
        <v>1400</v>
      </c>
      <c r="Q17" s="156">
        <v>1500</v>
      </c>
      <c r="R17" s="156">
        <v>1600</v>
      </c>
      <c r="S17" s="156">
        <v>1600</v>
      </c>
      <c r="T17" s="156">
        <v>1600</v>
      </c>
      <c r="U17" s="156">
        <v>1700</v>
      </c>
      <c r="V17" s="156">
        <v>1700</v>
      </c>
      <c r="W17" s="47"/>
    </row>
    <row r="18" spans="1:26" ht="30" customHeight="1" x14ac:dyDescent="0.2">
      <c r="A18" s="154" t="s">
        <v>112</v>
      </c>
      <c r="B18" s="154" t="s">
        <v>139</v>
      </c>
      <c r="C18" s="156">
        <v>590</v>
      </c>
      <c r="D18" s="156">
        <v>590</v>
      </c>
      <c r="E18" s="156">
        <v>590</v>
      </c>
      <c r="F18" s="156">
        <v>590</v>
      </c>
      <c r="G18" s="156">
        <v>590</v>
      </c>
      <c r="H18" s="156">
        <v>590</v>
      </c>
      <c r="I18" s="156">
        <v>590</v>
      </c>
      <c r="J18" s="156">
        <v>880</v>
      </c>
      <c r="K18" s="156">
        <v>880</v>
      </c>
      <c r="L18" s="156">
        <v>970</v>
      </c>
      <c r="M18" s="156">
        <v>970</v>
      </c>
      <c r="N18" s="156">
        <v>970</v>
      </c>
      <c r="O18" s="156">
        <v>1270</v>
      </c>
      <c r="P18" s="156">
        <v>1370</v>
      </c>
      <c r="Q18" s="156">
        <v>1470</v>
      </c>
      <c r="R18" s="156">
        <v>1570</v>
      </c>
      <c r="S18" s="156">
        <v>1570</v>
      </c>
      <c r="T18" s="156">
        <v>1570</v>
      </c>
      <c r="U18" s="156">
        <v>1670</v>
      </c>
      <c r="V18" s="156">
        <v>1670</v>
      </c>
      <c r="W18" s="47"/>
    </row>
    <row r="19" spans="1:26" ht="30" customHeight="1" x14ac:dyDescent="0.2">
      <c r="A19" s="154" t="s">
        <v>113</v>
      </c>
      <c r="B19" s="154" t="s">
        <v>140</v>
      </c>
      <c r="C19" s="156">
        <v>550</v>
      </c>
      <c r="D19" s="156">
        <v>550</v>
      </c>
      <c r="E19" s="156">
        <v>550</v>
      </c>
      <c r="F19" s="156">
        <v>550</v>
      </c>
      <c r="G19" s="156">
        <v>550</v>
      </c>
      <c r="H19" s="156">
        <v>550</v>
      </c>
      <c r="I19" s="156">
        <v>550</v>
      </c>
      <c r="J19" s="156">
        <v>840</v>
      </c>
      <c r="K19" s="156">
        <v>840</v>
      </c>
      <c r="L19" s="156">
        <v>920</v>
      </c>
      <c r="M19" s="156">
        <v>920</v>
      </c>
      <c r="N19" s="156">
        <v>920</v>
      </c>
      <c r="O19" s="156">
        <v>1220</v>
      </c>
      <c r="P19" s="156">
        <v>1320</v>
      </c>
      <c r="Q19" s="156">
        <v>1420</v>
      </c>
      <c r="R19" s="156">
        <v>1520</v>
      </c>
      <c r="S19" s="156">
        <v>1520</v>
      </c>
      <c r="T19" s="156">
        <v>1520</v>
      </c>
      <c r="U19" s="156">
        <v>1620</v>
      </c>
      <c r="V19" s="156">
        <v>1620</v>
      </c>
      <c r="W19" s="47"/>
    </row>
    <row r="20" spans="1:26" ht="30" customHeight="1" x14ac:dyDescent="0.2">
      <c r="A20" s="154" t="s">
        <v>114</v>
      </c>
      <c r="B20" s="154" t="s">
        <v>141</v>
      </c>
      <c r="C20" s="157">
        <v>490</v>
      </c>
      <c r="D20" s="157">
        <v>490</v>
      </c>
      <c r="E20" s="157">
        <v>490</v>
      </c>
      <c r="F20" s="157">
        <v>490</v>
      </c>
      <c r="G20" s="157">
        <v>490</v>
      </c>
      <c r="H20" s="157">
        <v>490</v>
      </c>
      <c r="I20" s="157">
        <v>490</v>
      </c>
      <c r="J20" s="157">
        <v>590</v>
      </c>
      <c r="K20" s="157">
        <v>590</v>
      </c>
      <c r="L20" s="157">
        <v>830</v>
      </c>
      <c r="M20" s="157">
        <v>650</v>
      </c>
      <c r="N20" s="157">
        <v>650</v>
      </c>
      <c r="O20" s="157">
        <v>1130</v>
      </c>
      <c r="P20" s="157">
        <v>1230</v>
      </c>
      <c r="Q20" s="157">
        <v>1330</v>
      </c>
      <c r="R20" s="157">
        <v>1430</v>
      </c>
      <c r="S20" s="157">
        <v>1430</v>
      </c>
      <c r="T20" s="157">
        <v>1430</v>
      </c>
      <c r="U20" s="156">
        <v>1530</v>
      </c>
      <c r="V20" s="156">
        <v>1530</v>
      </c>
      <c r="W20" s="41"/>
    </row>
    <row r="21" spans="1:26" s="41" customFormat="1" ht="16.5" customHeight="1" x14ac:dyDescent="0.2">
      <c r="A21" s="72" t="s">
        <v>168</v>
      </c>
      <c r="Q21" s="136"/>
      <c r="R21" s="137"/>
      <c r="S21" s="137"/>
      <c r="T21" s="137"/>
      <c r="U21" s="137"/>
      <c r="V21" s="181"/>
      <c r="X21" s="43"/>
      <c r="Y21" s="43"/>
      <c r="Z21" s="43"/>
    </row>
    <row r="22" spans="1:26" ht="16.5" customHeight="1" x14ac:dyDescent="0.2">
      <c r="A22" s="94" t="s">
        <v>194</v>
      </c>
      <c r="S22" s="134"/>
      <c r="V22" s="221"/>
    </row>
    <row r="23" spans="1:26" ht="15" customHeight="1" x14ac:dyDescent="0.2">
      <c r="A23" s="93"/>
      <c r="S23" s="134"/>
      <c r="V23" s="221"/>
    </row>
    <row r="24" spans="1:26" ht="15" customHeight="1" x14ac:dyDescent="0.2">
      <c r="A24" s="93"/>
      <c r="S24" s="134"/>
      <c r="V24" s="221"/>
    </row>
    <row r="25" spans="1:26" ht="15" customHeight="1" x14ac:dyDescent="0.2">
      <c r="A25" s="93"/>
      <c r="S25" s="134"/>
      <c r="V25" s="221"/>
    </row>
    <row r="26" spans="1:26" ht="15" customHeight="1" x14ac:dyDescent="0.2">
      <c r="A26" s="93"/>
      <c r="S26" s="134"/>
      <c r="V26" s="221"/>
    </row>
    <row r="27" spans="1:26" ht="15" customHeight="1" x14ac:dyDescent="0.2">
      <c r="A27" s="93"/>
      <c r="S27" s="134"/>
      <c r="V27" s="221"/>
    </row>
    <row r="28" spans="1:26" ht="15" customHeight="1" x14ac:dyDescent="0.2">
      <c r="A28" s="93"/>
      <c r="S28" s="134"/>
      <c r="V28" s="221"/>
    </row>
    <row r="29" spans="1:26" ht="15" customHeight="1" x14ac:dyDescent="0.2">
      <c r="A29" s="93"/>
      <c r="S29" s="134"/>
      <c r="V29" s="221"/>
    </row>
    <row r="30" spans="1:26" ht="15" customHeight="1" x14ac:dyDescent="0.2">
      <c r="A30" s="93"/>
      <c r="S30" s="134"/>
      <c r="V30" s="221"/>
    </row>
    <row r="31" spans="1:26" ht="15" customHeight="1" x14ac:dyDescent="0.2">
      <c r="A31" s="93"/>
      <c r="S31" s="134"/>
      <c r="V31" s="221"/>
    </row>
    <row r="32" spans="1:26" ht="15" customHeight="1" x14ac:dyDescent="0.2">
      <c r="A32" s="93"/>
      <c r="S32" s="134"/>
      <c r="V32" s="221"/>
    </row>
    <row r="33" spans="1:22" ht="15" customHeight="1" x14ac:dyDescent="0.2">
      <c r="A33" s="93"/>
      <c r="S33" s="134"/>
      <c r="V33" s="221"/>
    </row>
    <row r="34" spans="1:22" ht="15" customHeight="1" x14ac:dyDescent="0.2">
      <c r="A34" s="93"/>
      <c r="S34" s="134"/>
      <c r="V34" s="221"/>
    </row>
    <row r="35" spans="1:22" ht="15" customHeight="1" x14ac:dyDescent="0.2">
      <c r="A35" s="93"/>
      <c r="S35" s="134"/>
      <c r="V35" s="221"/>
    </row>
    <row r="36" spans="1:22" ht="15" customHeight="1" x14ac:dyDescent="0.2">
      <c r="A36" s="93"/>
      <c r="S36" s="134"/>
      <c r="V36" s="221"/>
    </row>
    <row r="37" spans="1:22" ht="15" customHeight="1" x14ac:dyDescent="0.2">
      <c r="A37" s="93"/>
      <c r="S37" s="134"/>
      <c r="V37" s="221"/>
    </row>
    <row r="38" spans="1:22" ht="15" customHeight="1" x14ac:dyDescent="0.2">
      <c r="A38" s="93"/>
      <c r="S38" s="134"/>
      <c r="V38" s="221"/>
    </row>
    <row r="39" spans="1:22" ht="15" customHeight="1" x14ac:dyDescent="0.2">
      <c r="A39" s="93"/>
      <c r="S39" s="134"/>
      <c r="V39" s="221"/>
    </row>
    <row r="40" spans="1:22" ht="15" customHeight="1" x14ac:dyDescent="0.2">
      <c r="A40" s="93"/>
      <c r="S40" s="134"/>
      <c r="V40" s="221"/>
    </row>
    <row r="41" spans="1:22" ht="15" customHeight="1" x14ac:dyDescent="0.2">
      <c r="A41" s="93"/>
      <c r="S41" s="134"/>
      <c r="V41" s="221"/>
    </row>
    <row r="42" spans="1:22" ht="15" customHeight="1" x14ac:dyDescent="0.2">
      <c r="A42" s="93"/>
      <c r="S42" s="134"/>
      <c r="V42" s="221"/>
    </row>
    <row r="43" spans="1:22" ht="15" customHeight="1" x14ac:dyDescent="0.2">
      <c r="A43" s="93"/>
      <c r="S43" s="134"/>
      <c r="V43" s="221"/>
    </row>
    <row r="44" spans="1:22" ht="15" customHeight="1" x14ac:dyDescent="0.2">
      <c r="A44" s="93"/>
      <c r="S44" s="134"/>
      <c r="V44" s="221"/>
    </row>
    <row r="45" spans="1:22" ht="15" customHeight="1" x14ac:dyDescent="0.2">
      <c r="A45" s="93"/>
      <c r="S45" s="134"/>
      <c r="V45" s="221"/>
    </row>
    <row r="46" spans="1:22" ht="15" customHeight="1" x14ac:dyDescent="0.2">
      <c r="A46" s="93"/>
      <c r="S46" s="134"/>
      <c r="V46" s="221"/>
    </row>
    <row r="47" spans="1:22" ht="15" customHeight="1" x14ac:dyDescent="0.2">
      <c r="A47" s="93"/>
      <c r="S47" s="134"/>
      <c r="V47" s="221"/>
    </row>
    <row r="48" spans="1:22" ht="15" customHeight="1" x14ac:dyDescent="0.2">
      <c r="A48" s="93"/>
      <c r="S48" s="134"/>
      <c r="V48" s="221"/>
    </row>
    <row r="49" spans="1:22" ht="15" customHeight="1" x14ac:dyDescent="0.2">
      <c r="A49" s="93"/>
      <c r="S49" s="134"/>
      <c r="V49" s="221"/>
    </row>
    <row r="50" spans="1:22" ht="15" customHeight="1" x14ac:dyDescent="0.2">
      <c r="A50" s="93"/>
      <c r="S50" s="134"/>
      <c r="V50" s="221"/>
    </row>
    <row r="51" spans="1:22" ht="15" customHeight="1" x14ac:dyDescent="0.2">
      <c r="A51" s="182"/>
      <c r="B51" s="182"/>
      <c r="C51" s="221"/>
      <c r="D51" s="221"/>
      <c r="E51" s="221"/>
      <c r="F51" s="221"/>
      <c r="G51" s="221"/>
      <c r="H51" s="221"/>
      <c r="I51" s="221"/>
      <c r="J51" s="221"/>
      <c r="K51" s="221"/>
      <c r="L51" s="221"/>
      <c r="M51" s="221"/>
      <c r="N51" s="221"/>
      <c r="O51" s="221"/>
      <c r="P51" s="221"/>
      <c r="Q51" s="222"/>
      <c r="R51" s="223"/>
      <c r="S51" s="223"/>
      <c r="T51" s="223"/>
      <c r="U51" s="223"/>
      <c r="V51" s="221"/>
    </row>
    <row r="52" spans="1:22" ht="15" customHeight="1" x14ac:dyDescent="0.2">
      <c r="A52" s="182"/>
      <c r="B52" s="182"/>
      <c r="C52" s="221"/>
      <c r="D52" s="221"/>
      <c r="E52" s="221"/>
      <c r="F52" s="221"/>
      <c r="G52" s="221"/>
      <c r="H52" s="221"/>
      <c r="I52" s="221"/>
      <c r="J52" s="221"/>
      <c r="K52" s="221"/>
      <c r="L52" s="221"/>
      <c r="M52" s="221"/>
      <c r="N52" s="221"/>
      <c r="O52" s="221"/>
      <c r="P52" s="221"/>
      <c r="Q52" s="222"/>
      <c r="R52" s="223"/>
      <c r="S52" s="223"/>
      <c r="T52" s="223"/>
      <c r="U52" s="223"/>
      <c r="V52" s="221"/>
    </row>
  </sheetData>
  <mergeCells count="1">
    <mergeCell ref="A1:V1"/>
  </mergeCells>
  <printOptions horizontalCentered="1"/>
  <pageMargins left="0.23622047244094491" right="0.23622047244094491" top="0.59055118110236227" bottom="0.59055118110236227" header="0.19685039370078741" footer="0.19685039370078741"/>
  <pageSetup paperSize="9" scale="65" firstPageNumber="11"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A1:Z123"/>
  <sheetViews>
    <sheetView tabSelected="1" zoomScaleNormal="100" workbookViewId="0">
      <selection activeCell="X6" sqref="X6"/>
    </sheetView>
  </sheetViews>
  <sheetFormatPr defaultRowHeight="15" customHeight="1" x14ac:dyDescent="0.2"/>
  <cols>
    <col min="1" max="1" width="5.7109375" style="43" customWidth="1"/>
    <col min="2" max="2" width="9.28515625" style="43" bestFit="1" customWidth="1"/>
    <col min="3" max="12" width="7.28515625" style="43" bestFit="1" customWidth="1"/>
    <col min="13" max="15" width="7.28515625" style="60" bestFit="1" customWidth="1"/>
    <col min="16" max="17" width="7.28515625" style="43" bestFit="1" customWidth="1"/>
    <col min="18" max="20" width="7.28515625" style="133" bestFit="1" customWidth="1"/>
    <col min="21" max="21" width="7.28515625" style="133" customWidth="1"/>
    <col min="22" max="22" width="7.28515625" style="133" bestFit="1" customWidth="1"/>
    <col min="23" max="24" width="9.140625" style="43"/>
    <col min="25" max="25" width="12.7109375" style="43" customWidth="1"/>
    <col min="26" max="26" width="12.85546875" style="43" customWidth="1"/>
    <col min="27" max="54" width="9.140625" style="43"/>
    <col min="55" max="55" width="10" style="43" customWidth="1"/>
    <col min="56" max="16384" width="9.140625" style="43"/>
  </cols>
  <sheetData>
    <row r="1" spans="1:26" ht="39" customHeight="1" x14ac:dyDescent="0.2">
      <c r="A1" s="327" t="s">
        <v>261</v>
      </c>
      <c r="B1" s="327"/>
      <c r="C1" s="327"/>
      <c r="D1" s="327"/>
      <c r="E1" s="327"/>
      <c r="F1" s="327"/>
      <c r="G1" s="327"/>
      <c r="H1" s="327"/>
      <c r="I1" s="327"/>
      <c r="J1" s="327"/>
      <c r="K1" s="327"/>
      <c r="L1" s="327"/>
      <c r="M1" s="327"/>
      <c r="N1" s="327"/>
      <c r="O1" s="327"/>
      <c r="P1" s="327"/>
      <c r="Q1" s="327"/>
      <c r="R1" s="327"/>
      <c r="S1" s="327"/>
      <c r="T1" s="327"/>
      <c r="U1" s="327"/>
      <c r="V1" s="327"/>
    </row>
    <row r="2" spans="1:26" s="41" customFormat="1" ht="51.75" customHeight="1" x14ac:dyDescent="0.2">
      <c r="A2" s="185" t="s">
        <v>152</v>
      </c>
      <c r="B2" s="185" t="s">
        <v>220</v>
      </c>
      <c r="C2" s="186" t="s">
        <v>195</v>
      </c>
      <c r="D2" s="186" t="s">
        <v>196</v>
      </c>
      <c r="E2" s="186" t="s">
        <v>197</v>
      </c>
      <c r="F2" s="186" t="s">
        <v>198</v>
      </c>
      <c r="G2" s="186" t="s">
        <v>200</v>
      </c>
      <c r="H2" s="186" t="s">
        <v>207</v>
      </c>
      <c r="I2" s="186" t="s">
        <v>209</v>
      </c>
      <c r="J2" s="186" t="s">
        <v>208</v>
      </c>
      <c r="K2" s="186" t="s">
        <v>210</v>
      </c>
      <c r="L2" s="186" t="s">
        <v>218</v>
      </c>
      <c r="M2" s="187" t="s">
        <v>217</v>
      </c>
      <c r="N2" s="187" t="s">
        <v>222</v>
      </c>
      <c r="O2" s="187" t="s">
        <v>262</v>
      </c>
      <c r="P2" s="187" t="s">
        <v>263</v>
      </c>
      <c r="Q2" s="187" t="s">
        <v>250</v>
      </c>
      <c r="R2" s="187" t="s">
        <v>257</v>
      </c>
      <c r="S2" s="187" t="s">
        <v>264</v>
      </c>
      <c r="T2" s="187" t="s">
        <v>265</v>
      </c>
      <c r="U2" s="187" t="s">
        <v>267</v>
      </c>
      <c r="V2" s="187" t="s">
        <v>271</v>
      </c>
      <c r="X2" s="43"/>
      <c r="Y2" s="43"/>
      <c r="Z2" s="43"/>
    </row>
    <row r="3" spans="1:26" s="41" customFormat="1" ht="22.5" customHeight="1" x14ac:dyDescent="0.2">
      <c r="A3" s="113" t="s">
        <v>59</v>
      </c>
      <c r="B3" s="119" t="s">
        <v>60</v>
      </c>
      <c r="C3" s="119" t="s">
        <v>61</v>
      </c>
      <c r="D3" s="119" t="s">
        <v>62</v>
      </c>
      <c r="E3" s="119" t="s">
        <v>63</v>
      </c>
      <c r="F3" s="119" t="s">
        <v>64</v>
      </c>
      <c r="G3" s="119" t="s">
        <v>65</v>
      </c>
      <c r="H3" s="119" t="s">
        <v>66</v>
      </c>
      <c r="I3" s="119" t="s">
        <v>67</v>
      </c>
      <c r="J3" s="119" t="s">
        <v>68</v>
      </c>
      <c r="K3" s="119" t="s">
        <v>69</v>
      </c>
      <c r="L3" s="119" t="s">
        <v>70</v>
      </c>
      <c r="M3" s="119" t="s">
        <v>71</v>
      </c>
      <c r="N3" s="121" t="s">
        <v>187</v>
      </c>
      <c r="O3" s="121" t="s">
        <v>236</v>
      </c>
      <c r="P3" s="121" t="s">
        <v>237</v>
      </c>
      <c r="Q3" s="121" t="s">
        <v>238</v>
      </c>
      <c r="R3" s="121" t="s">
        <v>239</v>
      </c>
      <c r="S3" s="121" t="s">
        <v>251</v>
      </c>
      <c r="T3" s="121" t="s">
        <v>252</v>
      </c>
      <c r="U3" s="121" t="s">
        <v>266</v>
      </c>
      <c r="V3" s="121" t="s">
        <v>272</v>
      </c>
      <c r="X3" s="43"/>
      <c r="Y3" s="43"/>
      <c r="Z3" s="43"/>
    </row>
    <row r="4" spans="1:26" ht="28.5" customHeight="1" x14ac:dyDescent="0.2">
      <c r="A4" s="154" t="s">
        <v>98</v>
      </c>
      <c r="B4" s="154" t="s">
        <v>120</v>
      </c>
      <c r="C4" s="155">
        <v>4680</v>
      </c>
      <c r="D4" s="155">
        <v>4680</v>
      </c>
      <c r="E4" s="155">
        <v>4680</v>
      </c>
      <c r="F4" s="155">
        <v>4680</v>
      </c>
      <c r="G4" s="155">
        <v>4680</v>
      </c>
      <c r="H4" s="155">
        <v>4680</v>
      </c>
      <c r="I4" s="155">
        <v>4680</v>
      </c>
      <c r="J4" s="155">
        <v>4680</v>
      </c>
      <c r="K4" s="155">
        <v>4910</v>
      </c>
      <c r="L4" s="155">
        <v>4910</v>
      </c>
      <c r="M4" s="155">
        <v>4910</v>
      </c>
      <c r="N4" s="155">
        <v>4910</v>
      </c>
      <c r="O4" s="155">
        <v>6110</v>
      </c>
      <c r="P4" s="155">
        <v>6110</v>
      </c>
      <c r="Q4" s="155">
        <v>6210</v>
      </c>
      <c r="R4" s="155">
        <v>6310</v>
      </c>
      <c r="S4" s="155">
        <v>6410</v>
      </c>
      <c r="T4" s="155">
        <v>6510</v>
      </c>
      <c r="U4" s="155">
        <v>6510</v>
      </c>
      <c r="V4" s="155">
        <v>6510</v>
      </c>
    </row>
    <row r="5" spans="1:26" ht="28.5" customHeight="1" x14ac:dyDescent="0.2">
      <c r="A5" s="154" t="s">
        <v>99</v>
      </c>
      <c r="B5" s="154" t="s">
        <v>126</v>
      </c>
      <c r="C5" s="158">
        <v>4480</v>
      </c>
      <c r="D5" s="158">
        <v>4300</v>
      </c>
      <c r="E5" s="158">
        <v>4300</v>
      </c>
      <c r="F5" s="158">
        <v>4300</v>
      </c>
      <c r="G5" s="158">
        <v>4300</v>
      </c>
      <c r="H5" s="158">
        <v>4300</v>
      </c>
      <c r="I5" s="158">
        <v>4480</v>
      </c>
      <c r="J5" s="158">
        <v>4480</v>
      </c>
      <c r="K5" s="158">
        <v>4700</v>
      </c>
      <c r="L5" s="158">
        <v>4700</v>
      </c>
      <c r="M5" s="158">
        <v>4700</v>
      </c>
      <c r="N5" s="158">
        <v>4700</v>
      </c>
      <c r="O5" s="156">
        <v>5900</v>
      </c>
      <c r="P5" s="156">
        <v>5900</v>
      </c>
      <c r="Q5" s="156">
        <v>6000</v>
      </c>
      <c r="R5" s="156">
        <v>6100</v>
      </c>
      <c r="S5" s="156">
        <v>6200</v>
      </c>
      <c r="T5" s="156">
        <v>6300</v>
      </c>
      <c r="U5" s="156">
        <v>6300</v>
      </c>
      <c r="V5" s="156">
        <v>6300</v>
      </c>
    </row>
    <row r="6" spans="1:26" ht="28.5" customHeight="1" x14ac:dyDescent="0.2">
      <c r="A6" s="154" t="s">
        <v>100</v>
      </c>
      <c r="B6" s="154" t="s">
        <v>127</v>
      </c>
      <c r="C6" s="158">
        <v>4390</v>
      </c>
      <c r="D6" s="158">
        <v>3900</v>
      </c>
      <c r="E6" s="158">
        <v>3900</v>
      </c>
      <c r="F6" s="158">
        <v>3900</v>
      </c>
      <c r="G6" s="158">
        <v>3900</v>
      </c>
      <c r="H6" s="158">
        <v>3900</v>
      </c>
      <c r="I6" s="158">
        <v>4390</v>
      </c>
      <c r="J6" s="158">
        <v>4390</v>
      </c>
      <c r="K6" s="158">
        <v>4610</v>
      </c>
      <c r="L6" s="158">
        <v>4610</v>
      </c>
      <c r="M6" s="158">
        <v>4610</v>
      </c>
      <c r="N6" s="158">
        <v>4610</v>
      </c>
      <c r="O6" s="156">
        <v>5810</v>
      </c>
      <c r="P6" s="156">
        <v>5810</v>
      </c>
      <c r="Q6" s="156">
        <v>5910</v>
      </c>
      <c r="R6" s="156">
        <v>6010</v>
      </c>
      <c r="S6" s="156">
        <v>6110</v>
      </c>
      <c r="T6" s="156">
        <v>6210</v>
      </c>
      <c r="U6" s="156">
        <v>6210</v>
      </c>
      <c r="V6" s="156">
        <v>6210</v>
      </c>
    </row>
    <row r="7" spans="1:26" ht="28.5" customHeight="1" x14ac:dyDescent="0.2">
      <c r="A7" s="154" t="s">
        <v>101</v>
      </c>
      <c r="B7" s="154" t="s">
        <v>128</v>
      </c>
      <c r="C7" s="158">
        <v>4340</v>
      </c>
      <c r="D7" s="158">
        <v>3600</v>
      </c>
      <c r="E7" s="158">
        <v>3600</v>
      </c>
      <c r="F7" s="158">
        <v>3600</v>
      </c>
      <c r="G7" s="158">
        <v>3600</v>
      </c>
      <c r="H7" s="158">
        <v>3600</v>
      </c>
      <c r="I7" s="158">
        <v>4340</v>
      </c>
      <c r="J7" s="158">
        <v>4340</v>
      </c>
      <c r="K7" s="158">
        <v>4560</v>
      </c>
      <c r="L7" s="158">
        <v>4560</v>
      </c>
      <c r="M7" s="158">
        <v>4560</v>
      </c>
      <c r="N7" s="158">
        <v>4560</v>
      </c>
      <c r="O7" s="156">
        <v>5760</v>
      </c>
      <c r="P7" s="156">
        <v>5760</v>
      </c>
      <c r="Q7" s="156">
        <v>5860</v>
      </c>
      <c r="R7" s="156">
        <v>5960</v>
      </c>
      <c r="S7" s="156">
        <v>6060</v>
      </c>
      <c r="T7" s="156">
        <v>6160</v>
      </c>
      <c r="U7" s="156">
        <v>6160</v>
      </c>
      <c r="V7" s="156">
        <v>6160</v>
      </c>
    </row>
    <row r="8" spans="1:26" ht="28.5" customHeight="1" x14ac:dyDescent="0.2">
      <c r="A8" s="154" t="s">
        <v>102</v>
      </c>
      <c r="B8" s="154" t="s">
        <v>129</v>
      </c>
      <c r="C8" s="158">
        <v>4320</v>
      </c>
      <c r="D8" s="158">
        <v>3320</v>
      </c>
      <c r="E8" s="158">
        <v>3320</v>
      </c>
      <c r="F8" s="158">
        <v>3320</v>
      </c>
      <c r="G8" s="158">
        <v>3520</v>
      </c>
      <c r="H8" s="158">
        <v>3520</v>
      </c>
      <c r="I8" s="158">
        <v>3700</v>
      </c>
      <c r="J8" s="158">
        <v>3700</v>
      </c>
      <c r="K8" s="158">
        <v>3885</v>
      </c>
      <c r="L8" s="158">
        <v>3885</v>
      </c>
      <c r="M8" s="158">
        <v>3885</v>
      </c>
      <c r="N8" s="158">
        <v>3885</v>
      </c>
      <c r="O8" s="156">
        <v>5285</v>
      </c>
      <c r="P8" s="156">
        <v>5285</v>
      </c>
      <c r="Q8" s="156">
        <v>5385</v>
      </c>
      <c r="R8" s="156">
        <v>5485</v>
      </c>
      <c r="S8" s="156">
        <v>5585</v>
      </c>
      <c r="T8" s="156">
        <v>5685</v>
      </c>
      <c r="U8" s="156">
        <v>5685</v>
      </c>
      <c r="V8" s="156">
        <v>5685</v>
      </c>
    </row>
    <row r="9" spans="1:26" ht="28.5" customHeight="1" x14ac:dyDescent="0.2">
      <c r="A9" s="154" t="s">
        <v>103</v>
      </c>
      <c r="B9" s="154" t="s">
        <v>130</v>
      </c>
      <c r="C9" s="155">
        <v>3328</v>
      </c>
      <c r="D9" s="155">
        <v>3000</v>
      </c>
      <c r="E9" s="155">
        <v>3000</v>
      </c>
      <c r="F9" s="155">
        <v>3000</v>
      </c>
      <c r="G9" s="155">
        <v>3200</v>
      </c>
      <c r="H9" s="155">
        <v>3200</v>
      </c>
      <c r="I9" s="155">
        <v>3600</v>
      </c>
      <c r="J9" s="155">
        <v>3600</v>
      </c>
      <c r="K9" s="155">
        <v>3780</v>
      </c>
      <c r="L9" s="155">
        <v>3780</v>
      </c>
      <c r="M9" s="155">
        <v>3780</v>
      </c>
      <c r="N9" s="155">
        <v>3780</v>
      </c>
      <c r="O9" s="156">
        <v>4830</v>
      </c>
      <c r="P9" s="156">
        <v>5130</v>
      </c>
      <c r="Q9" s="156">
        <v>5230</v>
      </c>
      <c r="R9" s="156">
        <v>5330</v>
      </c>
      <c r="S9" s="156">
        <v>5430</v>
      </c>
      <c r="T9" s="156">
        <v>5530</v>
      </c>
      <c r="U9" s="156">
        <v>5530</v>
      </c>
      <c r="V9" s="156">
        <v>5530</v>
      </c>
    </row>
    <row r="10" spans="1:26" ht="28.5" customHeight="1" x14ac:dyDescent="0.2">
      <c r="A10" s="154" t="s">
        <v>104</v>
      </c>
      <c r="B10" s="154" t="s">
        <v>131</v>
      </c>
      <c r="C10" s="155">
        <v>2600</v>
      </c>
      <c r="D10" s="155">
        <v>2600</v>
      </c>
      <c r="E10" s="155">
        <v>2600</v>
      </c>
      <c r="F10" s="155">
        <v>2600</v>
      </c>
      <c r="G10" s="155">
        <v>2800</v>
      </c>
      <c r="H10" s="155">
        <v>2800</v>
      </c>
      <c r="I10" s="155">
        <v>3100</v>
      </c>
      <c r="J10" s="155">
        <v>3100</v>
      </c>
      <c r="K10" s="155">
        <v>3430</v>
      </c>
      <c r="L10" s="155">
        <v>3430</v>
      </c>
      <c r="M10" s="155">
        <v>3430</v>
      </c>
      <c r="N10" s="155">
        <v>3430</v>
      </c>
      <c r="O10" s="156">
        <v>4430</v>
      </c>
      <c r="P10" s="156">
        <v>4730</v>
      </c>
      <c r="Q10" s="156">
        <v>4830</v>
      </c>
      <c r="R10" s="156">
        <v>4930</v>
      </c>
      <c r="S10" s="156">
        <v>5030</v>
      </c>
      <c r="T10" s="156">
        <v>5130</v>
      </c>
      <c r="U10" s="156">
        <v>5130</v>
      </c>
      <c r="V10" s="156">
        <v>5130</v>
      </c>
    </row>
    <row r="11" spans="1:26" ht="28.5" customHeight="1" x14ac:dyDescent="0.2">
      <c r="A11" s="154" t="s">
        <v>105</v>
      </c>
      <c r="B11" s="154" t="s">
        <v>132</v>
      </c>
      <c r="C11" s="155">
        <v>2580</v>
      </c>
      <c r="D11" s="155">
        <v>2580</v>
      </c>
      <c r="E11" s="155">
        <v>2580</v>
      </c>
      <c r="F11" s="155">
        <v>2580</v>
      </c>
      <c r="G11" s="155">
        <v>2600</v>
      </c>
      <c r="H11" s="155">
        <v>2600</v>
      </c>
      <c r="I11" s="155">
        <v>2900</v>
      </c>
      <c r="J11" s="155">
        <v>2900</v>
      </c>
      <c r="K11" s="155">
        <v>3130</v>
      </c>
      <c r="L11" s="155">
        <v>3130</v>
      </c>
      <c r="M11" s="155">
        <v>3130</v>
      </c>
      <c r="N11" s="155">
        <v>3130</v>
      </c>
      <c r="O11" s="156">
        <v>3430</v>
      </c>
      <c r="P11" s="156">
        <v>4180</v>
      </c>
      <c r="Q11" s="156">
        <v>4280</v>
      </c>
      <c r="R11" s="156">
        <v>4380</v>
      </c>
      <c r="S11" s="156">
        <v>4480</v>
      </c>
      <c r="T11" s="156">
        <v>4580</v>
      </c>
      <c r="U11" s="156">
        <v>4580</v>
      </c>
      <c r="V11" s="156">
        <v>4580</v>
      </c>
    </row>
    <row r="12" spans="1:26" ht="28.5" customHeight="1" x14ac:dyDescent="0.2">
      <c r="A12" s="154" t="s">
        <v>106</v>
      </c>
      <c r="B12" s="154" t="s">
        <v>133</v>
      </c>
      <c r="C12" s="155">
        <v>2280</v>
      </c>
      <c r="D12" s="155">
        <v>2280</v>
      </c>
      <c r="E12" s="155">
        <v>2280</v>
      </c>
      <c r="F12" s="155">
        <v>2280</v>
      </c>
      <c r="G12" s="155">
        <v>2500</v>
      </c>
      <c r="H12" s="155">
        <v>2500</v>
      </c>
      <c r="I12" s="155">
        <v>2800</v>
      </c>
      <c r="J12" s="155">
        <v>2800</v>
      </c>
      <c r="K12" s="155">
        <v>3020</v>
      </c>
      <c r="L12" s="155">
        <v>3020</v>
      </c>
      <c r="M12" s="155">
        <v>3020</v>
      </c>
      <c r="N12" s="155">
        <v>3020</v>
      </c>
      <c r="O12" s="156">
        <v>2750</v>
      </c>
      <c r="P12" s="156">
        <v>3820</v>
      </c>
      <c r="Q12" s="156">
        <v>3920</v>
      </c>
      <c r="R12" s="156">
        <v>4020</v>
      </c>
      <c r="S12" s="156">
        <v>4120</v>
      </c>
      <c r="T12" s="156">
        <v>4220</v>
      </c>
      <c r="U12" s="156">
        <v>4220</v>
      </c>
      <c r="V12" s="156">
        <v>4220</v>
      </c>
    </row>
    <row r="13" spans="1:26" ht="28.5" customHeight="1" x14ac:dyDescent="0.2">
      <c r="A13" s="154" t="s">
        <v>107</v>
      </c>
      <c r="B13" s="154" t="s">
        <v>134</v>
      </c>
      <c r="C13" s="155">
        <v>2130</v>
      </c>
      <c r="D13" s="155">
        <v>2130</v>
      </c>
      <c r="E13" s="155">
        <v>2130</v>
      </c>
      <c r="F13" s="155">
        <v>2130</v>
      </c>
      <c r="G13" s="155">
        <v>2340</v>
      </c>
      <c r="H13" s="155">
        <v>2340</v>
      </c>
      <c r="I13" s="155">
        <v>2660</v>
      </c>
      <c r="J13" s="155">
        <v>2660</v>
      </c>
      <c r="K13" s="155">
        <v>2880</v>
      </c>
      <c r="L13" s="155">
        <v>2880</v>
      </c>
      <c r="M13" s="155">
        <v>2880</v>
      </c>
      <c r="N13" s="155">
        <v>2880</v>
      </c>
      <c r="O13" s="156">
        <v>2610</v>
      </c>
      <c r="P13" s="156">
        <v>3680</v>
      </c>
      <c r="Q13" s="156">
        <v>3780</v>
      </c>
      <c r="R13" s="156">
        <v>3880</v>
      </c>
      <c r="S13" s="156">
        <v>3980</v>
      </c>
      <c r="T13" s="156">
        <v>4080</v>
      </c>
      <c r="U13" s="156">
        <v>4080</v>
      </c>
      <c r="V13" s="156">
        <v>4080</v>
      </c>
    </row>
    <row r="14" spans="1:26" ht="28.5" customHeight="1" x14ac:dyDescent="0.2">
      <c r="A14" s="154" t="s">
        <v>108</v>
      </c>
      <c r="B14" s="154" t="s">
        <v>135</v>
      </c>
      <c r="C14" s="155">
        <v>1725</v>
      </c>
      <c r="D14" s="155">
        <v>1725</v>
      </c>
      <c r="E14" s="155">
        <v>1725</v>
      </c>
      <c r="F14" s="155">
        <v>1725</v>
      </c>
      <c r="G14" s="155">
        <v>1900</v>
      </c>
      <c r="H14" s="155">
        <v>1900</v>
      </c>
      <c r="I14" s="155">
        <v>2150</v>
      </c>
      <c r="J14" s="155">
        <v>2150</v>
      </c>
      <c r="K14" s="155">
        <v>2340</v>
      </c>
      <c r="L14" s="155">
        <v>2340</v>
      </c>
      <c r="M14" s="155">
        <v>2340</v>
      </c>
      <c r="N14" s="155">
        <v>2340</v>
      </c>
      <c r="O14" s="156">
        <v>2120</v>
      </c>
      <c r="P14" s="156">
        <v>3140</v>
      </c>
      <c r="Q14" s="156">
        <v>3240</v>
      </c>
      <c r="R14" s="156">
        <v>3340</v>
      </c>
      <c r="S14" s="156">
        <v>3440</v>
      </c>
      <c r="T14" s="156">
        <v>3540</v>
      </c>
      <c r="U14" s="156">
        <v>3540</v>
      </c>
      <c r="V14" s="156">
        <v>3540</v>
      </c>
    </row>
    <row r="15" spans="1:26" ht="28.5" customHeight="1" x14ac:dyDescent="0.2">
      <c r="A15" s="154" t="s">
        <v>109</v>
      </c>
      <c r="B15" s="154" t="s">
        <v>136</v>
      </c>
      <c r="C15" s="155">
        <v>1395</v>
      </c>
      <c r="D15" s="155">
        <v>1395</v>
      </c>
      <c r="E15" s="155">
        <v>1395</v>
      </c>
      <c r="F15" s="155">
        <v>1395</v>
      </c>
      <c r="G15" s="155">
        <v>1500</v>
      </c>
      <c r="H15" s="155">
        <v>1500</v>
      </c>
      <c r="I15" s="155">
        <v>1900</v>
      </c>
      <c r="J15" s="155">
        <v>1900</v>
      </c>
      <c r="K15" s="155">
        <v>2080</v>
      </c>
      <c r="L15" s="155">
        <v>2080</v>
      </c>
      <c r="M15" s="155">
        <v>2080</v>
      </c>
      <c r="N15" s="155">
        <v>2080</v>
      </c>
      <c r="O15" s="156">
        <v>1850</v>
      </c>
      <c r="P15" s="156">
        <v>2780</v>
      </c>
      <c r="Q15" s="156">
        <v>2880</v>
      </c>
      <c r="R15" s="156">
        <v>2980</v>
      </c>
      <c r="S15" s="156">
        <v>3080</v>
      </c>
      <c r="T15" s="156">
        <v>3180</v>
      </c>
      <c r="U15" s="156">
        <v>3180</v>
      </c>
      <c r="V15" s="156">
        <v>3180</v>
      </c>
    </row>
    <row r="16" spans="1:26" ht="28.5" customHeight="1" x14ac:dyDescent="0.2">
      <c r="A16" s="154" t="s">
        <v>110</v>
      </c>
      <c r="B16" s="154" t="s">
        <v>137</v>
      </c>
      <c r="C16" s="155">
        <v>1065</v>
      </c>
      <c r="D16" s="155">
        <v>1065</v>
      </c>
      <c r="E16" s="155">
        <v>1065</v>
      </c>
      <c r="F16" s="155">
        <v>1065</v>
      </c>
      <c r="G16" s="155">
        <v>1200</v>
      </c>
      <c r="H16" s="155">
        <v>1200</v>
      </c>
      <c r="I16" s="155">
        <v>1500</v>
      </c>
      <c r="J16" s="155">
        <v>1500</v>
      </c>
      <c r="K16" s="155">
        <v>1660</v>
      </c>
      <c r="L16" s="155">
        <v>1660</v>
      </c>
      <c r="M16" s="155">
        <v>1660</v>
      </c>
      <c r="N16" s="155">
        <v>1660</v>
      </c>
      <c r="O16" s="156">
        <v>1480</v>
      </c>
      <c r="P16" s="156">
        <v>2360</v>
      </c>
      <c r="Q16" s="156">
        <v>2460</v>
      </c>
      <c r="R16" s="156">
        <v>2560</v>
      </c>
      <c r="S16" s="156">
        <v>2660</v>
      </c>
      <c r="T16" s="156">
        <v>2760</v>
      </c>
      <c r="U16" s="156">
        <v>2760</v>
      </c>
      <c r="V16" s="156">
        <v>2760</v>
      </c>
    </row>
    <row r="17" spans="1:26" ht="28.5" customHeight="1" x14ac:dyDescent="0.2">
      <c r="A17" s="154" t="s">
        <v>111</v>
      </c>
      <c r="B17" s="154" t="s">
        <v>138</v>
      </c>
      <c r="C17" s="155">
        <v>945</v>
      </c>
      <c r="D17" s="155">
        <v>945</v>
      </c>
      <c r="E17" s="155">
        <v>945</v>
      </c>
      <c r="F17" s="155">
        <v>945</v>
      </c>
      <c r="G17" s="155">
        <v>945</v>
      </c>
      <c r="H17" s="155">
        <v>945</v>
      </c>
      <c r="I17" s="155">
        <v>1300</v>
      </c>
      <c r="J17" s="155">
        <v>1300</v>
      </c>
      <c r="K17" s="155">
        <v>1520</v>
      </c>
      <c r="L17" s="155">
        <v>1520</v>
      </c>
      <c r="M17" s="155">
        <v>1520</v>
      </c>
      <c r="N17" s="155">
        <v>1520</v>
      </c>
      <c r="O17" s="156">
        <v>1300</v>
      </c>
      <c r="P17" s="156">
        <v>2220</v>
      </c>
      <c r="Q17" s="156">
        <v>2320</v>
      </c>
      <c r="R17" s="156">
        <v>2420</v>
      </c>
      <c r="S17" s="156">
        <v>2520</v>
      </c>
      <c r="T17" s="156">
        <v>2620</v>
      </c>
      <c r="U17" s="156">
        <v>2620</v>
      </c>
      <c r="V17" s="156">
        <v>2620</v>
      </c>
    </row>
    <row r="18" spans="1:26" ht="28.5" customHeight="1" x14ac:dyDescent="0.2">
      <c r="A18" s="154" t="s">
        <v>112</v>
      </c>
      <c r="B18" s="154" t="s">
        <v>139</v>
      </c>
      <c r="C18" s="155">
        <v>795</v>
      </c>
      <c r="D18" s="155">
        <v>795</v>
      </c>
      <c r="E18" s="155">
        <v>795</v>
      </c>
      <c r="F18" s="155">
        <v>795</v>
      </c>
      <c r="G18" s="155">
        <v>795</v>
      </c>
      <c r="H18" s="155">
        <v>795</v>
      </c>
      <c r="I18" s="155">
        <v>1000</v>
      </c>
      <c r="J18" s="155">
        <v>1000</v>
      </c>
      <c r="K18" s="155">
        <v>1190</v>
      </c>
      <c r="L18" s="155">
        <v>1190</v>
      </c>
      <c r="M18" s="155">
        <v>970</v>
      </c>
      <c r="N18" s="155">
        <v>970</v>
      </c>
      <c r="O18" s="156">
        <v>1270</v>
      </c>
      <c r="P18" s="156">
        <v>1620</v>
      </c>
      <c r="Q18" s="156">
        <v>1720</v>
      </c>
      <c r="R18" s="156">
        <v>1820</v>
      </c>
      <c r="S18" s="156">
        <v>1920</v>
      </c>
      <c r="T18" s="156">
        <v>2020</v>
      </c>
      <c r="U18" s="156">
        <v>2020</v>
      </c>
      <c r="V18" s="156">
        <v>2020</v>
      </c>
    </row>
    <row r="19" spans="1:26" ht="28.5" customHeight="1" x14ac:dyDescent="0.2">
      <c r="A19" s="154" t="s">
        <v>113</v>
      </c>
      <c r="B19" s="154" t="s">
        <v>140</v>
      </c>
      <c r="C19" s="155">
        <v>635</v>
      </c>
      <c r="D19" s="155">
        <v>635</v>
      </c>
      <c r="E19" s="155">
        <v>635</v>
      </c>
      <c r="F19" s="155">
        <v>635</v>
      </c>
      <c r="G19" s="155">
        <v>635</v>
      </c>
      <c r="H19" s="155">
        <v>635</v>
      </c>
      <c r="I19" s="155">
        <v>840</v>
      </c>
      <c r="J19" s="155">
        <v>840</v>
      </c>
      <c r="K19" s="155">
        <v>1010</v>
      </c>
      <c r="L19" s="155">
        <v>1010</v>
      </c>
      <c r="M19" s="155">
        <v>1010</v>
      </c>
      <c r="N19" s="155">
        <v>920</v>
      </c>
      <c r="O19" s="156">
        <v>1220</v>
      </c>
      <c r="P19" s="156">
        <v>1570</v>
      </c>
      <c r="Q19" s="156">
        <v>1670</v>
      </c>
      <c r="R19" s="156">
        <v>1770</v>
      </c>
      <c r="S19" s="156">
        <v>1870</v>
      </c>
      <c r="T19" s="156">
        <v>1970</v>
      </c>
      <c r="U19" s="156">
        <v>1970</v>
      </c>
      <c r="V19" s="156">
        <v>1970</v>
      </c>
    </row>
    <row r="20" spans="1:26" ht="28.5" customHeight="1" x14ac:dyDescent="0.2">
      <c r="A20" s="154" t="s">
        <v>114</v>
      </c>
      <c r="B20" s="154" t="s">
        <v>141</v>
      </c>
      <c r="C20" s="155">
        <v>486</v>
      </c>
      <c r="D20" s="155">
        <v>486</v>
      </c>
      <c r="E20" s="155">
        <v>486</v>
      </c>
      <c r="F20" s="155">
        <v>486</v>
      </c>
      <c r="G20" s="155">
        <v>486</v>
      </c>
      <c r="H20" s="155">
        <v>490</v>
      </c>
      <c r="I20" s="155">
        <v>590</v>
      </c>
      <c r="J20" s="155">
        <v>590</v>
      </c>
      <c r="K20" s="155">
        <v>940</v>
      </c>
      <c r="L20" s="155">
        <v>650</v>
      </c>
      <c r="M20" s="155">
        <v>650</v>
      </c>
      <c r="N20" s="155">
        <v>650</v>
      </c>
      <c r="O20" s="157">
        <v>1130</v>
      </c>
      <c r="P20" s="157">
        <v>1480</v>
      </c>
      <c r="Q20" s="157">
        <v>1580</v>
      </c>
      <c r="R20" s="157">
        <v>1680</v>
      </c>
      <c r="S20" s="157">
        <v>1780</v>
      </c>
      <c r="T20" s="157">
        <v>1880</v>
      </c>
      <c r="U20" s="157">
        <v>1880</v>
      </c>
      <c r="V20" s="157">
        <v>1880</v>
      </c>
    </row>
    <row r="21" spans="1:26" s="41" customFormat="1" ht="16.5" customHeight="1" x14ac:dyDescent="0.2">
      <c r="A21" s="180" t="s">
        <v>168</v>
      </c>
      <c r="B21" s="181"/>
      <c r="C21" s="181"/>
      <c r="D21" s="181"/>
      <c r="E21" s="181"/>
      <c r="F21" s="181"/>
      <c r="G21" s="181"/>
      <c r="H21" s="181"/>
      <c r="I21" s="181"/>
      <c r="J21" s="181"/>
      <c r="K21" s="181"/>
      <c r="L21" s="181"/>
      <c r="M21" s="181"/>
      <c r="N21" s="181"/>
      <c r="O21" s="181"/>
      <c r="P21" s="181"/>
      <c r="Q21" s="181"/>
      <c r="R21" s="181"/>
      <c r="S21" s="181"/>
      <c r="T21" s="181"/>
      <c r="U21" s="181"/>
      <c r="V21" s="181"/>
      <c r="X21" s="43"/>
      <c r="Y21" s="43"/>
      <c r="Z21" s="43"/>
    </row>
    <row r="22" spans="1:26" s="41" customFormat="1" ht="18.75" customHeight="1" x14ac:dyDescent="0.2">
      <c r="A22" s="181" t="s">
        <v>194</v>
      </c>
      <c r="B22" s="181"/>
      <c r="C22" s="181"/>
      <c r="D22" s="181"/>
      <c r="E22" s="181"/>
      <c r="F22" s="181"/>
      <c r="G22" s="181"/>
      <c r="H22" s="181"/>
      <c r="I22" s="181"/>
      <c r="J22" s="181"/>
      <c r="K22" s="181"/>
      <c r="L22" s="181"/>
      <c r="M22" s="181"/>
      <c r="N22" s="181"/>
      <c r="O22" s="181"/>
      <c r="P22" s="181"/>
      <c r="Q22" s="181"/>
      <c r="R22" s="181"/>
      <c r="S22" s="181"/>
      <c r="T22" s="181"/>
      <c r="U22" s="181"/>
      <c r="V22" s="181"/>
      <c r="X22" s="43"/>
      <c r="Y22" s="43"/>
      <c r="Z22" s="43"/>
    </row>
    <row r="23" spans="1:26" ht="15" customHeight="1" x14ac:dyDescent="0.2">
      <c r="A23" s="182"/>
      <c r="B23" s="182"/>
      <c r="C23" s="182"/>
      <c r="D23" s="182"/>
      <c r="E23" s="182"/>
      <c r="F23" s="182"/>
      <c r="G23" s="182"/>
      <c r="H23" s="182"/>
      <c r="I23" s="182"/>
      <c r="J23" s="182"/>
      <c r="K23" s="182"/>
      <c r="L23" s="182"/>
      <c r="M23" s="183"/>
      <c r="N23" s="183"/>
      <c r="O23" s="183"/>
      <c r="P23" s="182"/>
      <c r="Q23" s="182"/>
      <c r="R23" s="182"/>
      <c r="S23" s="182"/>
      <c r="T23" s="182"/>
      <c r="U23" s="182"/>
      <c r="V23" s="182"/>
    </row>
    <row r="24" spans="1:26" ht="15" customHeight="1" x14ac:dyDescent="0.2">
      <c r="A24" s="182"/>
      <c r="B24" s="182"/>
      <c r="C24" s="182"/>
      <c r="D24" s="182"/>
      <c r="E24" s="182"/>
      <c r="F24" s="182"/>
      <c r="G24" s="182"/>
      <c r="H24" s="182"/>
      <c r="I24" s="182"/>
      <c r="J24" s="182"/>
      <c r="K24" s="182"/>
      <c r="L24" s="182"/>
      <c r="M24" s="183"/>
      <c r="N24" s="183"/>
      <c r="O24" s="183"/>
      <c r="P24" s="182"/>
      <c r="Q24" s="182"/>
      <c r="R24" s="182"/>
      <c r="S24" s="182"/>
      <c r="T24" s="182"/>
      <c r="U24" s="182"/>
      <c r="V24" s="182"/>
    </row>
    <row r="25" spans="1:26" ht="15" customHeight="1" x14ac:dyDescent="0.2">
      <c r="A25" s="182"/>
      <c r="B25" s="182"/>
      <c r="C25" s="182"/>
      <c r="D25" s="182"/>
      <c r="E25" s="182"/>
      <c r="F25" s="182"/>
      <c r="G25" s="182"/>
      <c r="H25" s="182"/>
      <c r="I25" s="182"/>
      <c r="J25" s="182"/>
      <c r="K25" s="182"/>
      <c r="L25" s="182"/>
      <c r="M25" s="183"/>
      <c r="N25" s="183"/>
      <c r="O25" s="183"/>
      <c r="P25" s="182"/>
      <c r="Q25" s="182"/>
      <c r="R25" s="182"/>
      <c r="S25" s="182"/>
      <c r="T25" s="182"/>
      <c r="U25" s="182"/>
      <c r="V25" s="182"/>
    </row>
    <row r="26" spans="1:26" ht="15" customHeight="1" x14ac:dyDescent="0.2">
      <c r="A26" s="182"/>
      <c r="B26" s="182"/>
      <c r="C26" s="182"/>
      <c r="D26" s="182"/>
      <c r="E26" s="182"/>
      <c r="F26" s="182"/>
      <c r="G26" s="182"/>
      <c r="H26" s="182"/>
      <c r="I26" s="182"/>
      <c r="J26" s="182"/>
      <c r="K26" s="182"/>
      <c r="L26" s="182"/>
      <c r="M26" s="183"/>
      <c r="N26" s="183"/>
      <c r="O26" s="183"/>
      <c r="P26" s="182"/>
      <c r="Q26" s="182"/>
      <c r="R26" s="182"/>
      <c r="S26" s="182"/>
      <c r="T26" s="182"/>
      <c r="U26" s="182"/>
      <c r="V26" s="182"/>
    </row>
    <row r="27" spans="1:26" ht="15" customHeight="1" x14ac:dyDescent="0.2">
      <c r="A27" s="182"/>
      <c r="B27" s="182"/>
      <c r="C27" s="182"/>
      <c r="D27" s="182"/>
      <c r="E27" s="182"/>
      <c r="F27" s="182"/>
      <c r="G27" s="182"/>
      <c r="H27" s="182"/>
      <c r="I27" s="182"/>
      <c r="J27" s="182"/>
      <c r="K27" s="182"/>
      <c r="L27" s="182"/>
      <c r="M27" s="183"/>
      <c r="N27" s="183"/>
      <c r="O27" s="183"/>
      <c r="P27" s="182"/>
      <c r="Q27" s="182"/>
      <c r="R27" s="182"/>
      <c r="S27" s="182"/>
      <c r="T27" s="182"/>
      <c r="U27" s="182"/>
      <c r="V27" s="182"/>
    </row>
    <row r="28" spans="1:26" ht="15" customHeight="1" x14ac:dyDescent="0.2">
      <c r="A28" s="182"/>
      <c r="B28" s="182"/>
      <c r="C28" s="182"/>
      <c r="D28" s="182"/>
      <c r="E28" s="182"/>
      <c r="F28" s="182"/>
      <c r="G28" s="182"/>
      <c r="H28" s="182"/>
      <c r="I28" s="182"/>
      <c r="J28" s="182"/>
      <c r="K28" s="182"/>
      <c r="L28" s="182"/>
      <c r="M28" s="183"/>
      <c r="N28" s="183"/>
      <c r="O28" s="183"/>
      <c r="P28" s="182"/>
      <c r="Q28" s="182"/>
      <c r="R28" s="182"/>
      <c r="S28" s="182"/>
      <c r="T28" s="182"/>
      <c r="U28" s="182"/>
      <c r="V28" s="182"/>
    </row>
    <row r="29" spans="1:26" ht="15" customHeight="1" x14ac:dyDescent="0.2">
      <c r="A29" s="182"/>
      <c r="B29" s="182"/>
      <c r="C29" s="182"/>
      <c r="D29" s="182"/>
      <c r="E29" s="182"/>
      <c r="F29" s="182"/>
      <c r="G29" s="182"/>
      <c r="H29" s="182"/>
      <c r="I29" s="182"/>
      <c r="J29" s="182"/>
      <c r="K29" s="182"/>
      <c r="L29" s="182"/>
      <c r="M29" s="183"/>
      <c r="N29" s="183"/>
      <c r="O29" s="183"/>
      <c r="P29" s="182"/>
      <c r="Q29" s="182"/>
      <c r="R29" s="182"/>
      <c r="S29" s="182"/>
      <c r="T29" s="182"/>
      <c r="U29" s="182"/>
      <c r="V29" s="182"/>
    </row>
    <row r="30" spans="1:26" ht="15" customHeight="1" x14ac:dyDescent="0.2">
      <c r="A30" s="182"/>
      <c r="B30" s="182"/>
      <c r="C30" s="182"/>
      <c r="D30" s="182"/>
      <c r="E30" s="182"/>
      <c r="F30" s="182"/>
      <c r="G30" s="182"/>
      <c r="H30" s="182"/>
      <c r="I30" s="182"/>
      <c r="J30" s="182"/>
      <c r="K30" s="182"/>
      <c r="L30" s="182"/>
      <c r="M30" s="183"/>
      <c r="N30" s="183"/>
      <c r="O30" s="183"/>
      <c r="P30" s="182"/>
      <c r="Q30" s="182"/>
      <c r="R30" s="182"/>
      <c r="S30" s="182"/>
      <c r="T30" s="182"/>
      <c r="U30" s="182"/>
      <c r="V30" s="182"/>
    </row>
    <row r="31" spans="1:26" ht="15" customHeight="1" x14ac:dyDescent="0.2">
      <c r="A31" s="182"/>
      <c r="B31" s="182"/>
      <c r="C31" s="182"/>
      <c r="D31" s="182"/>
      <c r="E31" s="182"/>
      <c r="F31" s="182"/>
      <c r="G31" s="182"/>
      <c r="H31" s="182"/>
      <c r="I31" s="182"/>
      <c r="J31" s="182"/>
      <c r="K31" s="182"/>
      <c r="L31" s="182"/>
      <c r="M31" s="183"/>
      <c r="N31" s="183"/>
      <c r="O31" s="183"/>
      <c r="P31" s="182"/>
      <c r="Q31" s="182"/>
      <c r="R31" s="182"/>
      <c r="S31" s="182"/>
      <c r="T31" s="182"/>
      <c r="U31" s="182"/>
      <c r="V31" s="182"/>
    </row>
    <row r="32" spans="1:26" ht="15" customHeight="1" x14ac:dyDescent="0.2">
      <c r="A32" s="182"/>
      <c r="B32" s="182"/>
      <c r="C32" s="182"/>
      <c r="D32" s="182"/>
      <c r="E32" s="182"/>
      <c r="F32" s="182"/>
      <c r="G32" s="182"/>
      <c r="H32" s="182"/>
      <c r="I32" s="182"/>
      <c r="J32" s="182"/>
      <c r="K32" s="182"/>
      <c r="L32" s="182"/>
      <c r="M32" s="183"/>
      <c r="N32" s="183"/>
      <c r="O32" s="183"/>
      <c r="P32" s="182"/>
      <c r="Q32" s="182"/>
      <c r="R32" s="182"/>
      <c r="S32" s="182"/>
      <c r="T32" s="182"/>
      <c r="U32" s="182"/>
      <c r="V32" s="182"/>
    </row>
    <row r="33" spans="1:22" ht="15" customHeight="1" x14ac:dyDescent="0.2">
      <c r="A33" s="182"/>
      <c r="B33" s="182"/>
      <c r="C33" s="182"/>
      <c r="D33" s="182"/>
      <c r="E33" s="182"/>
      <c r="F33" s="182"/>
      <c r="G33" s="182"/>
      <c r="H33" s="182"/>
      <c r="I33" s="182"/>
      <c r="J33" s="182"/>
      <c r="K33" s="182"/>
      <c r="L33" s="182"/>
      <c r="M33" s="183"/>
      <c r="N33" s="183"/>
      <c r="O33" s="183"/>
      <c r="P33" s="182"/>
      <c r="Q33" s="182"/>
      <c r="R33" s="182"/>
      <c r="S33" s="182"/>
      <c r="T33" s="182"/>
      <c r="U33" s="182"/>
      <c r="V33" s="182"/>
    </row>
    <row r="34" spans="1:22" ht="15" customHeight="1" x14ac:dyDescent="0.2">
      <c r="A34" s="182"/>
      <c r="B34" s="182"/>
      <c r="C34" s="182"/>
      <c r="D34" s="182"/>
      <c r="E34" s="182"/>
      <c r="F34" s="182"/>
      <c r="G34" s="182"/>
      <c r="H34" s="182"/>
      <c r="I34" s="182"/>
      <c r="J34" s="182"/>
      <c r="K34" s="182"/>
      <c r="L34" s="182"/>
      <c r="M34" s="183"/>
      <c r="N34" s="183"/>
      <c r="O34" s="183"/>
      <c r="P34" s="182"/>
      <c r="Q34" s="182"/>
      <c r="R34" s="182"/>
      <c r="S34" s="182"/>
      <c r="T34" s="182"/>
      <c r="U34" s="182"/>
      <c r="V34" s="182"/>
    </row>
    <row r="35" spans="1:22" ht="15" customHeight="1" x14ac:dyDescent="0.2">
      <c r="A35" s="182"/>
      <c r="B35" s="182"/>
      <c r="C35" s="182"/>
      <c r="D35" s="182"/>
      <c r="E35" s="182"/>
      <c r="F35" s="182"/>
      <c r="G35" s="182"/>
      <c r="H35" s="182"/>
      <c r="I35" s="182"/>
      <c r="J35" s="182"/>
      <c r="K35" s="182"/>
      <c r="L35" s="182"/>
      <c r="M35" s="183"/>
      <c r="N35" s="183"/>
      <c r="O35" s="183"/>
      <c r="P35" s="182"/>
      <c r="Q35" s="182"/>
      <c r="R35" s="182"/>
      <c r="S35" s="182"/>
      <c r="T35" s="182"/>
      <c r="U35" s="182"/>
      <c r="V35" s="182"/>
    </row>
    <row r="36" spans="1:22" ht="15" customHeight="1" x14ac:dyDescent="0.2">
      <c r="A36" s="182"/>
      <c r="B36" s="182"/>
      <c r="C36" s="182"/>
      <c r="D36" s="182"/>
      <c r="E36" s="182"/>
      <c r="F36" s="182"/>
      <c r="G36" s="182"/>
      <c r="H36" s="182"/>
      <c r="I36" s="182"/>
      <c r="J36" s="182"/>
      <c r="K36" s="182"/>
      <c r="L36" s="182"/>
      <c r="M36" s="183"/>
      <c r="N36" s="183"/>
      <c r="O36" s="183"/>
      <c r="P36" s="182"/>
      <c r="Q36" s="182"/>
      <c r="R36" s="182"/>
      <c r="S36" s="182"/>
      <c r="T36" s="182"/>
      <c r="U36" s="182"/>
      <c r="V36" s="182"/>
    </row>
    <row r="37" spans="1:22" ht="15" customHeight="1" x14ac:dyDescent="0.2">
      <c r="A37" s="182"/>
      <c r="B37" s="182"/>
      <c r="C37" s="182"/>
      <c r="D37" s="182"/>
      <c r="E37" s="182"/>
      <c r="F37" s="182"/>
      <c r="G37" s="182"/>
      <c r="H37" s="182"/>
      <c r="I37" s="182"/>
      <c r="J37" s="182"/>
      <c r="K37" s="182"/>
      <c r="L37" s="182"/>
      <c r="M37" s="183"/>
      <c r="N37" s="183"/>
      <c r="O37" s="183"/>
      <c r="P37" s="182"/>
      <c r="Q37" s="182"/>
      <c r="R37" s="182"/>
      <c r="S37" s="182"/>
      <c r="T37" s="182"/>
      <c r="U37" s="182"/>
      <c r="V37" s="182"/>
    </row>
    <row r="38" spans="1:22" ht="15" customHeight="1" x14ac:dyDescent="0.2">
      <c r="A38" s="182"/>
      <c r="B38" s="182"/>
      <c r="C38" s="182"/>
      <c r="D38" s="182"/>
      <c r="E38" s="182"/>
      <c r="F38" s="182"/>
      <c r="G38" s="182"/>
      <c r="H38" s="182"/>
      <c r="I38" s="182"/>
      <c r="J38" s="182"/>
      <c r="K38" s="182"/>
      <c r="L38" s="182"/>
      <c r="M38" s="183"/>
      <c r="N38" s="183"/>
      <c r="O38" s="183"/>
      <c r="P38" s="182"/>
      <c r="Q38" s="182"/>
      <c r="R38" s="182"/>
      <c r="S38" s="182"/>
      <c r="T38" s="182"/>
      <c r="U38" s="182"/>
      <c r="V38" s="182"/>
    </row>
    <row r="39" spans="1:22" ht="15" customHeight="1" x14ac:dyDescent="0.2">
      <c r="A39" s="182"/>
      <c r="B39" s="182"/>
      <c r="C39" s="182"/>
      <c r="D39" s="182"/>
      <c r="E39" s="182"/>
      <c r="F39" s="182"/>
      <c r="G39" s="182"/>
      <c r="H39" s="182"/>
      <c r="I39" s="182"/>
      <c r="J39" s="182"/>
      <c r="K39" s="182"/>
      <c r="L39" s="182"/>
      <c r="M39" s="183"/>
      <c r="N39" s="183"/>
      <c r="O39" s="183"/>
      <c r="P39" s="182"/>
      <c r="Q39" s="182"/>
      <c r="R39" s="182"/>
      <c r="S39" s="182"/>
      <c r="T39" s="182"/>
      <c r="U39" s="182"/>
      <c r="V39" s="182"/>
    </row>
    <row r="40" spans="1:22" ht="15" customHeight="1" x14ac:dyDescent="0.2">
      <c r="A40" s="182"/>
      <c r="B40" s="182"/>
      <c r="C40" s="182"/>
      <c r="D40" s="182"/>
      <c r="E40" s="182"/>
      <c r="F40" s="182"/>
      <c r="G40" s="182"/>
      <c r="H40" s="182"/>
      <c r="I40" s="182"/>
      <c r="J40" s="182"/>
      <c r="K40" s="182"/>
      <c r="L40" s="182"/>
      <c r="M40" s="183"/>
      <c r="N40" s="183"/>
      <c r="O40" s="183"/>
      <c r="P40" s="182"/>
      <c r="Q40" s="182"/>
      <c r="R40" s="182"/>
      <c r="S40" s="182"/>
      <c r="T40" s="182"/>
      <c r="U40" s="182"/>
      <c r="V40" s="182"/>
    </row>
    <row r="41" spans="1:22" ht="15" customHeight="1" x14ac:dyDescent="0.2">
      <c r="A41" s="182"/>
      <c r="B41" s="182"/>
      <c r="C41" s="182"/>
      <c r="D41" s="182"/>
      <c r="E41" s="182"/>
      <c r="F41" s="182"/>
      <c r="G41" s="182"/>
      <c r="H41" s="182"/>
      <c r="I41" s="182"/>
      <c r="J41" s="182"/>
      <c r="K41" s="182"/>
      <c r="L41" s="182"/>
      <c r="M41" s="183"/>
      <c r="N41" s="183"/>
      <c r="O41" s="183"/>
      <c r="P41" s="182"/>
      <c r="Q41" s="182"/>
      <c r="R41" s="182"/>
      <c r="S41" s="182"/>
      <c r="T41" s="182"/>
      <c r="U41" s="182"/>
      <c r="V41" s="182"/>
    </row>
    <row r="42" spans="1:22" ht="15" customHeight="1" x14ac:dyDescent="0.2">
      <c r="A42" s="182"/>
      <c r="B42" s="182"/>
      <c r="C42" s="182"/>
      <c r="D42" s="182"/>
      <c r="E42" s="182"/>
      <c r="F42" s="182"/>
      <c r="G42" s="182"/>
      <c r="H42" s="182"/>
      <c r="I42" s="182"/>
      <c r="J42" s="182"/>
      <c r="K42" s="182"/>
      <c r="L42" s="182"/>
      <c r="M42" s="183"/>
      <c r="N42" s="183"/>
      <c r="O42" s="183"/>
      <c r="P42" s="182"/>
      <c r="Q42" s="182"/>
      <c r="R42" s="182"/>
      <c r="S42" s="182"/>
      <c r="T42" s="182"/>
      <c r="U42" s="182"/>
      <c r="V42" s="182"/>
    </row>
    <row r="43" spans="1:22" ht="15" customHeight="1" x14ac:dyDescent="0.2">
      <c r="A43" s="182"/>
      <c r="B43" s="182"/>
      <c r="C43" s="182"/>
      <c r="D43" s="182"/>
      <c r="E43" s="182"/>
      <c r="F43" s="182"/>
      <c r="G43" s="182"/>
      <c r="H43" s="182"/>
      <c r="I43" s="182"/>
      <c r="J43" s="182"/>
      <c r="K43" s="182"/>
      <c r="L43" s="182"/>
      <c r="M43" s="183"/>
      <c r="N43" s="183"/>
      <c r="O43" s="183"/>
      <c r="P43" s="182"/>
      <c r="Q43" s="182"/>
      <c r="R43" s="182"/>
      <c r="S43" s="182"/>
      <c r="T43" s="182"/>
      <c r="U43" s="182"/>
      <c r="V43" s="182"/>
    </row>
    <row r="44" spans="1:22" ht="15" customHeight="1" x14ac:dyDescent="0.2">
      <c r="A44" s="182"/>
      <c r="B44" s="182"/>
      <c r="C44" s="182"/>
      <c r="D44" s="182"/>
      <c r="E44" s="182"/>
      <c r="F44" s="182"/>
      <c r="G44" s="182"/>
      <c r="H44" s="182"/>
      <c r="I44" s="182"/>
      <c r="J44" s="182"/>
      <c r="K44" s="182"/>
      <c r="L44" s="182"/>
      <c r="M44" s="183"/>
      <c r="N44" s="183"/>
      <c r="O44" s="183"/>
      <c r="P44" s="182"/>
      <c r="Q44" s="182"/>
      <c r="R44" s="182"/>
      <c r="S44" s="182"/>
      <c r="T44" s="182"/>
      <c r="U44" s="182"/>
      <c r="V44" s="182"/>
    </row>
    <row r="45" spans="1:22" ht="15" customHeight="1" x14ac:dyDescent="0.2">
      <c r="A45" s="182"/>
      <c r="B45" s="182"/>
      <c r="C45" s="182"/>
      <c r="D45" s="182"/>
      <c r="E45" s="182"/>
      <c r="F45" s="182"/>
      <c r="G45" s="182"/>
      <c r="H45" s="182"/>
      <c r="I45" s="182"/>
      <c r="J45" s="182"/>
      <c r="K45" s="182"/>
      <c r="L45" s="182"/>
      <c r="M45" s="183"/>
      <c r="N45" s="183"/>
      <c r="O45" s="183"/>
      <c r="P45" s="182"/>
      <c r="Q45" s="182"/>
      <c r="R45" s="182"/>
      <c r="S45" s="182"/>
      <c r="T45" s="182"/>
      <c r="U45" s="182"/>
      <c r="V45" s="182"/>
    </row>
    <row r="46" spans="1:22" ht="15" customHeight="1" x14ac:dyDescent="0.2">
      <c r="A46" s="182"/>
      <c r="B46" s="182"/>
      <c r="C46" s="182"/>
      <c r="D46" s="182"/>
      <c r="E46" s="182"/>
      <c r="F46" s="182"/>
      <c r="G46" s="182"/>
      <c r="H46" s="182"/>
      <c r="I46" s="182"/>
      <c r="J46" s="182"/>
      <c r="K46" s="182"/>
      <c r="L46" s="182"/>
      <c r="M46" s="183"/>
      <c r="N46" s="183"/>
      <c r="O46" s="183"/>
      <c r="P46" s="182"/>
      <c r="Q46" s="182"/>
      <c r="R46" s="182"/>
      <c r="S46" s="182"/>
      <c r="T46" s="182"/>
      <c r="U46" s="182"/>
      <c r="V46" s="182"/>
    </row>
    <row r="47" spans="1:22" ht="15" customHeight="1" x14ac:dyDescent="0.2">
      <c r="A47" s="182"/>
      <c r="B47" s="182"/>
      <c r="C47" s="182"/>
      <c r="D47" s="182"/>
      <c r="E47" s="182"/>
      <c r="F47" s="182"/>
      <c r="G47" s="182"/>
      <c r="H47" s="182"/>
      <c r="I47" s="182"/>
      <c r="J47" s="182"/>
      <c r="K47" s="182"/>
      <c r="L47" s="182"/>
      <c r="M47" s="183"/>
      <c r="N47" s="183"/>
      <c r="O47" s="183"/>
      <c r="P47" s="182"/>
      <c r="Q47" s="182"/>
      <c r="R47" s="182"/>
      <c r="S47" s="182"/>
      <c r="T47" s="182"/>
      <c r="U47" s="182"/>
      <c r="V47" s="182"/>
    </row>
    <row r="48" spans="1:22" ht="15" customHeight="1" x14ac:dyDescent="0.2">
      <c r="A48" s="182"/>
      <c r="B48" s="182"/>
      <c r="C48" s="182"/>
      <c r="D48" s="182"/>
      <c r="E48" s="182"/>
      <c r="F48" s="182"/>
      <c r="G48" s="182"/>
      <c r="H48" s="182"/>
      <c r="I48" s="182"/>
      <c r="J48" s="182"/>
      <c r="K48" s="182"/>
      <c r="L48" s="182"/>
      <c r="M48" s="183"/>
      <c r="N48" s="183"/>
      <c r="O48" s="183"/>
      <c r="P48" s="182"/>
      <c r="Q48" s="182"/>
      <c r="R48" s="182"/>
      <c r="S48" s="182"/>
      <c r="T48" s="182"/>
      <c r="U48" s="182"/>
      <c r="V48" s="182"/>
    </row>
    <row r="49" spans="1:22" ht="15" customHeight="1" x14ac:dyDescent="0.2">
      <c r="A49" s="182"/>
      <c r="B49" s="182"/>
      <c r="C49" s="182"/>
      <c r="D49" s="182"/>
      <c r="E49" s="182"/>
      <c r="F49" s="182"/>
      <c r="G49" s="182"/>
      <c r="H49" s="182"/>
      <c r="I49" s="182"/>
      <c r="J49" s="182"/>
      <c r="K49" s="182"/>
      <c r="L49" s="182"/>
      <c r="M49" s="183"/>
      <c r="N49" s="183"/>
      <c r="O49" s="183"/>
      <c r="P49" s="182"/>
      <c r="Q49" s="182"/>
      <c r="R49" s="182"/>
      <c r="S49" s="182"/>
      <c r="T49" s="182"/>
      <c r="U49" s="182"/>
      <c r="V49" s="182"/>
    </row>
    <row r="50" spans="1:22" ht="15" customHeight="1" x14ac:dyDescent="0.2">
      <c r="A50" s="182"/>
      <c r="B50" s="182"/>
      <c r="C50" s="182"/>
      <c r="D50" s="182"/>
      <c r="E50" s="182"/>
      <c r="F50" s="182"/>
      <c r="G50" s="182"/>
      <c r="H50" s="182"/>
      <c r="I50" s="182"/>
      <c r="J50" s="182"/>
      <c r="K50" s="182"/>
      <c r="L50" s="182"/>
      <c r="M50" s="183"/>
      <c r="N50" s="183"/>
      <c r="O50" s="183"/>
      <c r="P50" s="182"/>
      <c r="Q50" s="182"/>
      <c r="R50" s="182"/>
      <c r="S50" s="182"/>
      <c r="T50" s="182"/>
      <c r="U50" s="182"/>
      <c r="V50" s="182"/>
    </row>
    <row r="51" spans="1:22" ht="15" customHeight="1" x14ac:dyDescent="0.2">
      <c r="A51" s="182"/>
      <c r="B51" s="182"/>
      <c r="C51" s="182"/>
      <c r="D51" s="182"/>
      <c r="E51" s="182"/>
      <c r="F51" s="182"/>
      <c r="G51" s="182"/>
      <c r="H51" s="182"/>
      <c r="I51" s="182"/>
      <c r="J51" s="182"/>
      <c r="K51" s="182"/>
      <c r="L51" s="182"/>
      <c r="M51" s="183"/>
      <c r="N51" s="183"/>
      <c r="O51" s="183"/>
      <c r="P51" s="182"/>
      <c r="Q51" s="182"/>
      <c r="R51" s="182"/>
      <c r="S51" s="182"/>
      <c r="T51" s="182"/>
      <c r="U51" s="182"/>
      <c r="V51" s="182"/>
    </row>
    <row r="52" spans="1:22" ht="15" customHeight="1" x14ac:dyDescent="0.2">
      <c r="A52" s="182"/>
      <c r="B52" s="182"/>
      <c r="C52" s="182"/>
      <c r="D52" s="182"/>
      <c r="E52" s="182"/>
      <c r="F52" s="182"/>
      <c r="G52" s="182"/>
      <c r="H52" s="182"/>
      <c r="I52" s="182"/>
      <c r="J52" s="182"/>
      <c r="K52" s="182"/>
      <c r="L52" s="182"/>
      <c r="M52" s="183"/>
      <c r="N52" s="183"/>
      <c r="O52" s="183"/>
      <c r="P52" s="182"/>
      <c r="Q52" s="182"/>
      <c r="R52" s="182"/>
      <c r="S52" s="182"/>
      <c r="T52" s="182"/>
      <c r="U52" s="182"/>
      <c r="V52" s="182"/>
    </row>
    <row r="53" spans="1:22" ht="15" customHeight="1" x14ac:dyDescent="0.2">
      <c r="A53" s="182"/>
      <c r="B53" s="182"/>
      <c r="C53" s="182"/>
      <c r="D53" s="182"/>
      <c r="E53" s="182"/>
      <c r="F53" s="182"/>
      <c r="G53" s="182"/>
      <c r="H53" s="182"/>
      <c r="I53" s="182"/>
      <c r="J53" s="182"/>
      <c r="K53" s="182"/>
      <c r="L53" s="182"/>
      <c r="M53" s="183"/>
      <c r="N53" s="183"/>
      <c r="O53" s="183"/>
      <c r="P53" s="182"/>
      <c r="Q53" s="182"/>
      <c r="R53" s="182"/>
      <c r="S53" s="182"/>
      <c r="T53" s="182"/>
      <c r="U53" s="182"/>
      <c r="V53" s="182"/>
    </row>
    <row r="54" spans="1:22" ht="15" customHeight="1" x14ac:dyDescent="0.2">
      <c r="A54" s="182"/>
      <c r="B54" s="182"/>
      <c r="C54" s="182"/>
      <c r="D54" s="182"/>
      <c r="E54" s="182"/>
      <c r="F54" s="182"/>
      <c r="G54" s="182"/>
      <c r="H54" s="182"/>
      <c r="I54" s="182"/>
      <c r="J54" s="182"/>
      <c r="K54" s="182"/>
      <c r="L54" s="182"/>
      <c r="M54" s="183"/>
      <c r="N54" s="183"/>
      <c r="O54" s="183"/>
      <c r="P54" s="182"/>
      <c r="Q54" s="182"/>
      <c r="R54" s="182"/>
      <c r="S54" s="182"/>
      <c r="T54" s="182"/>
      <c r="U54" s="182"/>
      <c r="V54" s="182"/>
    </row>
    <row r="55" spans="1:22" ht="15" customHeight="1" x14ac:dyDescent="0.2">
      <c r="A55" s="182"/>
      <c r="B55" s="182"/>
      <c r="C55" s="182"/>
      <c r="D55" s="182"/>
      <c r="E55" s="182"/>
      <c r="F55" s="182"/>
      <c r="G55" s="182"/>
      <c r="H55" s="182"/>
      <c r="I55" s="182"/>
      <c r="J55" s="182"/>
      <c r="K55" s="182"/>
      <c r="L55" s="182"/>
      <c r="M55" s="183"/>
      <c r="N55" s="183"/>
      <c r="O55" s="183"/>
      <c r="P55" s="182"/>
      <c r="Q55" s="182"/>
      <c r="R55" s="182"/>
      <c r="S55" s="182"/>
      <c r="T55" s="182"/>
      <c r="U55" s="182"/>
      <c r="V55" s="182"/>
    </row>
    <row r="56" spans="1:22" ht="15" customHeight="1" x14ac:dyDescent="0.2">
      <c r="A56" s="182"/>
      <c r="B56" s="182"/>
      <c r="C56" s="182"/>
      <c r="D56" s="182"/>
      <c r="E56" s="182"/>
      <c r="F56" s="182"/>
      <c r="G56" s="182"/>
      <c r="H56" s="182"/>
      <c r="I56" s="182"/>
      <c r="J56" s="182"/>
      <c r="K56" s="182"/>
      <c r="L56" s="182"/>
      <c r="M56" s="183"/>
      <c r="N56" s="183"/>
      <c r="O56" s="183"/>
      <c r="P56" s="182"/>
      <c r="Q56" s="182"/>
      <c r="R56" s="182"/>
      <c r="S56" s="182"/>
      <c r="T56" s="182"/>
      <c r="U56" s="182"/>
      <c r="V56" s="182"/>
    </row>
    <row r="57" spans="1:22" ht="15" customHeight="1" x14ac:dyDescent="0.2">
      <c r="A57" s="182"/>
      <c r="B57" s="182"/>
      <c r="C57" s="182"/>
      <c r="D57" s="182"/>
      <c r="E57" s="182"/>
      <c r="F57" s="182"/>
      <c r="G57" s="182"/>
      <c r="H57" s="182"/>
      <c r="I57" s="182"/>
      <c r="J57" s="182"/>
      <c r="K57" s="182"/>
      <c r="L57" s="182"/>
      <c r="M57" s="183"/>
      <c r="N57" s="183"/>
      <c r="O57" s="183"/>
      <c r="P57" s="182"/>
      <c r="Q57" s="182"/>
      <c r="R57" s="182"/>
      <c r="S57" s="182"/>
      <c r="T57" s="182"/>
      <c r="U57" s="182"/>
      <c r="V57" s="182"/>
    </row>
    <row r="58" spans="1:22" ht="15" customHeight="1" x14ac:dyDescent="0.2">
      <c r="A58" s="182"/>
      <c r="B58" s="182"/>
      <c r="C58" s="182"/>
      <c r="D58" s="182"/>
      <c r="E58" s="182"/>
      <c r="F58" s="182"/>
      <c r="G58" s="182"/>
      <c r="H58" s="182"/>
      <c r="I58" s="182"/>
      <c r="J58" s="182"/>
      <c r="K58" s="182"/>
      <c r="L58" s="182"/>
      <c r="M58" s="183"/>
      <c r="N58" s="183"/>
      <c r="O58" s="183"/>
      <c r="P58" s="182"/>
      <c r="Q58" s="182"/>
      <c r="R58" s="182"/>
      <c r="S58" s="182"/>
      <c r="T58" s="182"/>
      <c r="U58" s="182"/>
      <c r="V58" s="182"/>
    </row>
    <row r="59" spans="1:22" ht="15" customHeight="1" x14ac:dyDescent="0.2">
      <c r="A59" s="182"/>
      <c r="B59" s="182"/>
      <c r="C59" s="182"/>
      <c r="D59" s="182"/>
      <c r="E59" s="182"/>
      <c r="F59" s="182"/>
      <c r="G59" s="182"/>
      <c r="H59" s="182"/>
      <c r="I59" s="182"/>
      <c r="J59" s="182"/>
      <c r="K59" s="182"/>
      <c r="L59" s="182"/>
      <c r="M59" s="183"/>
      <c r="N59" s="183"/>
      <c r="O59" s="183"/>
      <c r="P59" s="182"/>
      <c r="Q59" s="182"/>
      <c r="R59" s="184"/>
      <c r="S59" s="184"/>
      <c r="T59" s="184"/>
      <c r="U59" s="184"/>
      <c r="V59" s="184"/>
    </row>
    <row r="60" spans="1:22" ht="15" customHeight="1" x14ac:dyDescent="0.2">
      <c r="A60" s="182"/>
      <c r="B60" s="182"/>
      <c r="C60" s="182"/>
      <c r="D60" s="182"/>
      <c r="E60" s="182"/>
      <c r="F60" s="182"/>
      <c r="G60" s="182"/>
      <c r="H60" s="182"/>
      <c r="I60" s="182"/>
      <c r="J60" s="182"/>
      <c r="K60" s="182"/>
      <c r="L60" s="182"/>
      <c r="M60" s="183"/>
      <c r="N60" s="183"/>
      <c r="O60" s="183"/>
      <c r="P60" s="182"/>
      <c r="Q60" s="182"/>
      <c r="R60" s="184"/>
      <c r="S60" s="184"/>
      <c r="T60" s="184"/>
      <c r="U60" s="184"/>
      <c r="V60" s="184"/>
    </row>
    <row r="61" spans="1:22" ht="15" customHeight="1" x14ac:dyDescent="0.2">
      <c r="A61" s="182"/>
      <c r="B61" s="182"/>
      <c r="C61" s="182"/>
      <c r="D61" s="182"/>
      <c r="E61" s="182"/>
      <c r="F61" s="182"/>
      <c r="G61" s="182"/>
      <c r="H61" s="182"/>
      <c r="I61" s="182"/>
      <c r="J61" s="182"/>
      <c r="K61" s="182"/>
      <c r="L61" s="182"/>
      <c r="M61" s="183"/>
      <c r="N61" s="183"/>
      <c r="O61" s="183"/>
      <c r="P61" s="182"/>
      <c r="Q61" s="182"/>
      <c r="R61" s="184"/>
      <c r="S61" s="184"/>
      <c r="T61" s="184"/>
      <c r="U61" s="184"/>
      <c r="V61" s="184"/>
    </row>
    <row r="62" spans="1:22" ht="15" customHeight="1" x14ac:dyDescent="0.2">
      <c r="A62" s="182"/>
      <c r="B62" s="182"/>
      <c r="C62" s="182"/>
      <c r="D62" s="182"/>
      <c r="E62" s="182"/>
      <c r="F62" s="182"/>
      <c r="G62" s="182"/>
      <c r="H62" s="182"/>
      <c r="I62" s="182"/>
      <c r="J62" s="182"/>
      <c r="K62" s="182"/>
      <c r="L62" s="182"/>
      <c r="M62" s="183"/>
      <c r="N62" s="183"/>
      <c r="O62" s="183"/>
      <c r="P62" s="182"/>
      <c r="Q62" s="182"/>
      <c r="R62" s="184"/>
      <c r="S62" s="184"/>
      <c r="T62" s="184"/>
      <c r="U62" s="184"/>
      <c r="V62" s="184"/>
    </row>
    <row r="63" spans="1:22" ht="15" customHeight="1" x14ac:dyDescent="0.2">
      <c r="A63" s="182"/>
      <c r="B63" s="182"/>
      <c r="C63" s="182"/>
      <c r="D63" s="182"/>
      <c r="E63" s="182"/>
      <c r="F63" s="182"/>
      <c r="G63" s="182"/>
      <c r="H63" s="182"/>
      <c r="I63" s="182"/>
      <c r="J63" s="182"/>
      <c r="K63" s="182"/>
      <c r="L63" s="182"/>
      <c r="M63" s="183"/>
      <c r="N63" s="183"/>
      <c r="O63" s="183"/>
      <c r="P63" s="182"/>
      <c r="Q63" s="182"/>
      <c r="R63" s="184"/>
      <c r="S63" s="184"/>
      <c r="T63" s="184"/>
      <c r="U63" s="184"/>
      <c r="V63" s="184"/>
    </row>
    <row r="64" spans="1:22" ht="15" customHeight="1" x14ac:dyDescent="0.2">
      <c r="A64" s="182"/>
      <c r="B64" s="182"/>
      <c r="C64" s="182"/>
      <c r="D64" s="182"/>
      <c r="E64" s="182"/>
      <c r="F64" s="182"/>
      <c r="G64" s="182"/>
      <c r="H64" s="182"/>
      <c r="I64" s="182"/>
      <c r="J64" s="182"/>
      <c r="K64" s="182"/>
      <c r="L64" s="182"/>
      <c r="M64" s="183"/>
      <c r="N64" s="183"/>
      <c r="O64" s="183"/>
      <c r="P64" s="182"/>
      <c r="Q64" s="182"/>
      <c r="R64" s="184"/>
      <c r="S64" s="184"/>
      <c r="T64" s="184"/>
      <c r="U64" s="184"/>
      <c r="V64" s="184"/>
    </row>
    <row r="65" spans="1:22" ht="15" customHeight="1" x14ac:dyDescent="0.2">
      <c r="A65" s="182"/>
      <c r="B65" s="182"/>
      <c r="C65" s="182"/>
      <c r="D65" s="182"/>
      <c r="E65" s="182"/>
      <c r="F65" s="182"/>
      <c r="G65" s="182"/>
      <c r="H65" s="182"/>
      <c r="I65" s="182"/>
      <c r="J65" s="182"/>
      <c r="K65" s="182"/>
      <c r="L65" s="182"/>
      <c r="M65" s="183"/>
      <c r="N65" s="183"/>
      <c r="O65" s="183"/>
      <c r="P65" s="182"/>
      <c r="Q65" s="182"/>
      <c r="R65" s="184"/>
      <c r="S65" s="184"/>
      <c r="T65" s="184"/>
      <c r="U65" s="184"/>
      <c r="V65" s="184"/>
    </row>
    <row r="66" spans="1:22" ht="15" customHeight="1" x14ac:dyDescent="0.2">
      <c r="A66" s="182"/>
      <c r="B66" s="182"/>
      <c r="C66" s="182"/>
      <c r="D66" s="182"/>
      <c r="E66" s="182"/>
      <c r="F66" s="182"/>
      <c r="G66" s="182"/>
      <c r="H66" s="182"/>
      <c r="I66" s="182"/>
      <c r="J66" s="182"/>
      <c r="K66" s="182"/>
      <c r="L66" s="182"/>
      <c r="M66" s="183"/>
      <c r="N66" s="183"/>
      <c r="O66" s="183"/>
      <c r="P66" s="182"/>
      <c r="Q66" s="182"/>
      <c r="R66" s="184"/>
      <c r="S66" s="184"/>
      <c r="T66" s="184"/>
      <c r="U66" s="184"/>
      <c r="V66" s="184"/>
    </row>
    <row r="67" spans="1:22" ht="15" customHeight="1" x14ac:dyDescent="0.2">
      <c r="A67" s="182"/>
      <c r="B67" s="182"/>
      <c r="C67" s="182"/>
      <c r="D67" s="182"/>
      <c r="E67" s="182"/>
      <c r="F67" s="182"/>
      <c r="G67" s="182"/>
      <c r="H67" s="182"/>
      <c r="I67" s="182"/>
      <c r="J67" s="182"/>
      <c r="K67" s="182"/>
      <c r="L67" s="182"/>
      <c r="M67" s="183"/>
      <c r="N67" s="183"/>
      <c r="O67" s="183"/>
      <c r="P67" s="182"/>
      <c r="Q67" s="182"/>
      <c r="R67" s="184"/>
      <c r="S67" s="184"/>
      <c r="T67" s="184"/>
      <c r="U67" s="184"/>
      <c r="V67" s="184"/>
    </row>
    <row r="68" spans="1:22" ht="15" customHeight="1" x14ac:dyDescent="0.2">
      <c r="A68" s="182"/>
      <c r="B68" s="182"/>
      <c r="C68" s="182"/>
      <c r="D68" s="182"/>
      <c r="E68" s="182"/>
      <c r="F68" s="182"/>
      <c r="G68" s="182"/>
      <c r="H68" s="182"/>
      <c r="I68" s="182"/>
      <c r="J68" s="182"/>
      <c r="K68" s="182"/>
      <c r="L68" s="182"/>
      <c r="M68" s="183"/>
      <c r="N68" s="183"/>
      <c r="O68" s="183"/>
      <c r="P68" s="182"/>
      <c r="Q68" s="182"/>
      <c r="R68" s="184"/>
      <c r="S68" s="184"/>
      <c r="T68" s="184"/>
      <c r="U68" s="184"/>
      <c r="V68" s="184"/>
    </row>
    <row r="69" spans="1:22" ht="15" customHeight="1" x14ac:dyDescent="0.2">
      <c r="A69" s="182"/>
      <c r="B69" s="182"/>
      <c r="C69" s="182"/>
      <c r="D69" s="182"/>
      <c r="E69" s="182"/>
      <c r="F69" s="182"/>
      <c r="G69" s="182"/>
      <c r="H69" s="182"/>
      <c r="I69" s="182"/>
      <c r="J69" s="182"/>
      <c r="K69" s="182"/>
      <c r="L69" s="182"/>
      <c r="M69" s="183"/>
      <c r="N69" s="183"/>
      <c r="O69" s="183"/>
      <c r="P69" s="182"/>
      <c r="Q69" s="182"/>
      <c r="R69" s="184"/>
      <c r="S69" s="184"/>
      <c r="T69" s="184"/>
      <c r="U69" s="184"/>
      <c r="V69" s="184"/>
    </row>
    <row r="70" spans="1:22" ht="15" customHeight="1" x14ac:dyDescent="0.2">
      <c r="A70" s="182"/>
      <c r="B70" s="182"/>
      <c r="C70" s="182"/>
      <c r="D70" s="182"/>
      <c r="E70" s="182"/>
      <c r="F70" s="182"/>
      <c r="G70" s="182"/>
      <c r="H70" s="182"/>
      <c r="I70" s="182"/>
      <c r="J70" s="182"/>
      <c r="K70" s="182"/>
      <c r="L70" s="182"/>
      <c r="M70" s="183"/>
      <c r="N70" s="183"/>
      <c r="O70" s="183"/>
      <c r="P70" s="182"/>
      <c r="Q70" s="182"/>
      <c r="R70" s="184"/>
      <c r="S70" s="184"/>
      <c r="T70" s="184"/>
      <c r="U70" s="184"/>
      <c r="V70" s="184"/>
    </row>
    <row r="71" spans="1:22" ht="15" customHeight="1" x14ac:dyDescent="0.2">
      <c r="A71" s="182"/>
      <c r="B71" s="182"/>
      <c r="C71" s="182"/>
      <c r="D71" s="182"/>
      <c r="E71" s="182"/>
      <c r="F71" s="182"/>
      <c r="G71" s="182"/>
      <c r="H71" s="182"/>
      <c r="I71" s="182"/>
      <c r="J71" s="182"/>
      <c r="K71" s="182"/>
      <c r="L71" s="182"/>
      <c r="M71" s="183"/>
      <c r="N71" s="183"/>
      <c r="O71" s="183"/>
      <c r="P71" s="182"/>
      <c r="Q71" s="182"/>
      <c r="R71" s="184"/>
      <c r="S71" s="184"/>
      <c r="T71" s="184"/>
      <c r="U71" s="184"/>
      <c r="V71" s="184"/>
    </row>
    <row r="72" spans="1:22" ht="15" customHeight="1" x14ac:dyDescent="0.2">
      <c r="A72" s="182"/>
      <c r="B72" s="182"/>
      <c r="C72" s="182"/>
      <c r="D72" s="182"/>
      <c r="E72" s="182"/>
      <c r="F72" s="182"/>
      <c r="G72" s="182"/>
      <c r="H72" s="182"/>
      <c r="I72" s="182"/>
      <c r="J72" s="182"/>
      <c r="K72" s="182"/>
      <c r="L72" s="182"/>
      <c r="M72" s="183"/>
      <c r="N72" s="183"/>
      <c r="O72" s="183"/>
      <c r="P72" s="182"/>
      <c r="Q72" s="182"/>
      <c r="R72" s="184"/>
      <c r="S72" s="184"/>
      <c r="T72" s="184"/>
      <c r="U72" s="184"/>
      <c r="V72" s="184"/>
    </row>
    <row r="73" spans="1:22" ht="15" customHeight="1" x14ac:dyDescent="0.2">
      <c r="A73" s="182"/>
      <c r="B73" s="182"/>
      <c r="C73" s="182"/>
      <c r="D73" s="182"/>
      <c r="E73" s="182"/>
      <c r="F73" s="182"/>
      <c r="G73" s="182"/>
      <c r="H73" s="182"/>
      <c r="I73" s="182"/>
      <c r="J73" s="182"/>
      <c r="K73" s="182"/>
      <c r="L73" s="182"/>
      <c r="M73" s="183"/>
      <c r="N73" s="183"/>
      <c r="O73" s="183"/>
      <c r="P73" s="182"/>
      <c r="Q73" s="182"/>
      <c r="R73" s="184"/>
      <c r="S73" s="184"/>
      <c r="T73" s="184"/>
      <c r="U73" s="184"/>
      <c r="V73" s="184"/>
    </row>
    <row r="74" spans="1:22" ht="15" customHeight="1" x14ac:dyDescent="0.2">
      <c r="A74" s="182"/>
      <c r="B74" s="182"/>
      <c r="C74" s="182"/>
      <c r="D74" s="182"/>
      <c r="E74" s="182"/>
      <c r="F74" s="182"/>
      <c r="G74" s="182"/>
      <c r="H74" s="182"/>
      <c r="I74" s="182"/>
      <c r="J74" s="182"/>
      <c r="K74" s="182"/>
      <c r="L74" s="182"/>
      <c r="M74" s="183"/>
      <c r="N74" s="183"/>
      <c r="O74" s="183"/>
      <c r="P74" s="182"/>
      <c r="Q74" s="182"/>
      <c r="R74" s="184"/>
      <c r="S74" s="184"/>
      <c r="T74" s="184"/>
      <c r="U74" s="184"/>
      <c r="V74" s="184"/>
    </row>
    <row r="75" spans="1:22" ht="15" customHeight="1" x14ac:dyDescent="0.2">
      <c r="A75" s="182"/>
      <c r="B75" s="182"/>
      <c r="C75" s="182"/>
      <c r="D75" s="182"/>
      <c r="E75" s="182"/>
      <c r="F75" s="182"/>
      <c r="G75" s="182"/>
      <c r="H75" s="182"/>
      <c r="I75" s="182"/>
      <c r="J75" s="182"/>
      <c r="K75" s="182"/>
      <c r="L75" s="182"/>
      <c r="M75" s="183"/>
      <c r="N75" s="183"/>
      <c r="O75" s="183"/>
      <c r="P75" s="182"/>
      <c r="Q75" s="182"/>
      <c r="R75" s="184"/>
      <c r="S75" s="184"/>
      <c r="T75" s="184"/>
      <c r="U75" s="184"/>
      <c r="V75" s="184"/>
    </row>
    <row r="76" spans="1:22" ht="15" customHeight="1" x14ac:dyDescent="0.2">
      <c r="A76" s="182"/>
      <c r="B76" s="182"/>
      <c r="C76" s="182"/>
      <c r="D76" s="182"/>
      <c r="E76" s="182"/>
      <c r="F76" s="182"/>
      <c r="G76" s="182"/>
      <c r="H76" s="182"/>
      <c r="I76" s="182"/>
      <c r="J76" s="182"/>
      <c r="K76" s="182"/>
      <c r="L76" s="182"/>
      <c r="M76" s="183"/>
      <c r="N76" s="183"/>
      <c r="O76" s="183"/>
      <c r="P76" s="182"/>
      <c r="Q76" s="182"/>
      <c r="R76" s="184"/>
      <c r="S76" s="184"/>
      <c r="T76" s="184"/>
      <c r="U76" s="184"/>
      <c r="V76" s="184"/>
    </row>
    <row r="77" spans="1:22" ht="15" customHeight="1" x14ac:dyDescent="0.2">
      <c r="A77" s="182"/>
      <c r="B77" s="182"/>
      <c r="C77" s="182"/>
      <c r="D77" s="182"/>
      <c r="E77" s="182"/>
      <c r="F77" s="182"/>
      <c r="G77" s="182"/>
      <c r="H77" s="182"/>
      <c r="I77" s="182"/>
      <c r="J77" s="182"/>
      <c r="K77" s="182"/>
      <c r="L77" s="182"/>
      <c r="M77" s="183"/>
      <c r="N77" s="183"/>
      <c r="O77" s="183"/>
      <c r="P77" s="182"/>
      <c r="Q77" s="182"/>
      <c r="R77" s="184"/>
      <c r="S77" s="184"/>
      <c r="T77" s="184"/>
      <c r="U77" s="184"/>
      <c r="V77" s="184"/>
    </row>
    <row r="78" spans="1:22" ht="15" customHeight="1" x14ac:dyDescent="0.2">
      <c r="A78" s="182"/>
      <c r="B78" s="182"/>
      <c r="C78" s="182"/>
      <c r="D78" s="182"/>
      <c r="E78" s="182"/>
      <c r="F78" s="182"/>
      <c r="G78" s="182"/>
      <c r="H78" s="182"/>
      <c r="I78" s="182"/>
      <c r="J78" s="182"/>
      <c r="K78" s="182"/>
      <c r="L78" s="182"/>
      <c r="M78" s="183"/>
      <c r="N78" s="183"/>
      <c r="O78" s="183"/>
      <c r="P78" s="182"/>
      <c r="Q78" s="182"/>
      <c r="R78" s="184"/>
      <c r="S78" s="184"/>
      <c r="T78" s="184"/>
      <c r="U78" s="184"/>
      <c r="V78" s="184"/>
    </row>
    <row r="79" spans="1:22" ht="15" customHeight="1" x14ac:dyDescent="0.2">
      <c r="A79" s="182"/>
      <c r="B79" s="182"/>
      <c r="C79" s="182"/>
      <c r="D79" s="182"/>
      <c r="E79" s="182"/>
      <c r="F79" s="182"/>
      <c r="G79" s="182"/>
      <c r="H79" s="182"/>
      <c r="I79" s="182"/>
      <c r="J79" s="182"/>
      <c r="K79" s="182"/>
      <c r="L79" s="182"/>
      <c r="M79" s="183"/>
      <c r="N79" s="183"/>
      <c r="O79" s="183"/>
      <c r="P79" s="182"/>
      <c r="Q79" s="182"/>
      <c r="R79" s="184"/>
      <c r="S79" s="184"/>
      <c r="T79" s="184"/>
      <c r="U79" s="184"/>
      <c r="V79" s="184"/>
    </row>
    <row r="80" spans="1:22" ht="15" customHeight="1" x14ac:dyDescent="0.2">
      <c r="A80" s="182"/>
      <c r="B80" s="182"/>
      <c r="C80" s="182"/>
      <c r="D80" s="182"/>
      <c r="E80" s="182"/>
      <c r="F80" s="182"/>
      <c r="G80" s="182"/>
      <c r="H80" s="182"/>
      <c r="I80" s="182"/>
      <c r="J80" s="182"/>
      <c r="K80" s="182"/>
      <c r="L80" s="182"/>
      <c r="M80" s="183"/>
      <c r="N80" s="183"/>
      <c r="O80" s="183"/>
      <c r="P80" s="182"/>
      <c r="Q80" s="182"/>
      <c r="R80" s="184"/>
      <c r="S80" s="184"/>
      <c r="T80" s="184"/>
      <c r="U80" s="184"/>
      <c r="V80" s="184"/>
    </row>
    <row r="81" spans="1:22" ht="15" customHeight="1" x14ac:dyDescent="0.2">
      <c r="A81" s="182"/>
      <c r="B81" s="182"/>
      <c r="C81" s="182"/>
      <c r="D81" s="182"/>
      <c r="E81" s="182"/>
      <c r="F81" s="182"/>
      <c r="G81" s="182"/>
      <c r="H81" s="182"/>
      <c r="I81" s="182"/>
      <c r="J81" s="182"/>
      <c r="K81" s="182"/>
      <c r="L81" s="182"/>
      <c r="M81" s="183"/>
      <c r="N81" s="183"/>
      <c r="O81" s="183"/>
      <c r="P81" s="182"/>
      <c r="Q81" s="182"/>
      <c r="R81" s="184"/>
      <c r="S81" s="184"/>
      <c r="T81" s="184"/>
      <c r="U81" s="184"/>
      <c r="V81" s="184"/>
    </row>
    <row r="82" spans="1:22" ht="15" customHeight="1" x14ac:dyDescent="0.2">
      <c r="A82" s="182"/>
      <c r="B82" s="182"/>
      <c r="C82" s="182"/>
      <c r="D82" s="182"/>
      <c r="E82" s="182"/>
      <c r="F82" s="182"/>
      <c r="G82" s="182"/>
      <c r="H82" s="182"/>
      <c r="I82" s="182"/>
      <c r="J82" s="182"/>
      <c r="K82" s="182"/>
      <c r="L82" s="182"/>
      <c r="M82" s="183"/>
      <c r="N82" s="183"/>
      <c r="O82" s="183"/>
      <c r="P82" s="182"/>
      <c r="Q82" s="182"/>
      <c r="R82" s="184"/>
      <c r="S82" s="184"/>
      <c r="T82" s="184"/>
      <c r="U82" s="184"/>
      <c r="V82" s="184"/>
    </row>
    <row r="83" spans="1:22" ht="15" customHeight="1" x14ac:dyDescent="0.2">
      <c r="A83" s="182"/>
      <c r="B83" s="182"/>
      <c r="C83" s="182"/>
      <c r="D83" s="182"/>
      <c r="E83" s="182"/>
      <c r="F83" s="182"/>
      <c r="G83" s="182"/>
      <c r="H83" s="182"/>
      <c r="I83" s="182"/>
      <c r="J83" s="182"/>
      <c r="K83" s="182"/>
      <c r="L83" s="182"/>
      <c r="M83" s="183"/>
      <c r="N83" s="183"/>
      <c r="O83" s="183"/>
      <c r="P83" s="182"/>
      <c r="Q83" s="182"/>
      <c r="R83" s="184"/>
      <c r="S83" s="184"/>
      <c r="T83" s="184"/>
      <c r="U83" s="184"/>
      <c r="V83" s="184"/>
    </row>
    <row r="84" spans="1:22" ht="15" customHeight="1" x14ac:dyDescent="0.2">
      <c r="A84" s="182"/>
      <c r="B84" s="182"/>
      <c r="C84" s="182"/>
      <c r="D84" s="182"/>
      <c r="E84" s="182"/>
      <c r="F84" s="182"/>
      <c r="G84" s="182"/>
      <c r="H84" s="182"/>
      <c r="I84" s="182"/>
      <c r="J84" s="182"/>
      <c r="K84" s="182"/>
      <c r="L84" s="182"/>
      <c r="M84" s="183"/>
      <c r="N84" s="183"/>
      <c r="O84" s="183"/>
      <c r="P84" s="182"/>
      <c r="Q84" s="182"/>
      <c r="R84" s="184"/>
      <c r="S84" s="184"/>
      <c r="T84" s="184"/>
      <c r="U84" s="184"/>
      <c r="V84" s="184"/>
    </row>
    <row r="85" spans="1:22" ht="15" customHeight="1" x14ac:dyDescent="0.2">
      <c r="A85" s="182"/>
      <c r="B85" s="182"/>
      <c r="C85" s="182"/>
      <c r="D85" s="182"/>
      <c r="E85" s="182"/>
      <c r="F85" s="182"/>
      <c r="G85" s="182"/>
      <c r="H85" s="182"/>
      <c r="I85" s="182"/>
      <c r="J85" s="182"/>
      <c r="K85" s="182"/>
      <c r="L85" s="182"/>
      <c r="M85" s="183"/>
      <c r="N85" s="183"/>
      <c r="O85" s="183"/>
      <c r="P85" s="182"/>
      <c r="Q85" s="182"/>
      <c r="R85" s="184"/>
      <c r="S85" s="184"/>
      <c r="T85" s="184"/>
      <c r="U85" s="184"/>
      <c r="V85" s="184"/>
    </row>
    <row r="86" spans="1:22" ht="15" customHeight="1" x14ac:dyDescent="0.2">
      <c r="A86" s="182"/>
      <c r="B86" s="182"/>
      <c r="C86" s="182"/>
      <c r="D86" s="182"/>
      <c r="E86" s="182"/>
      <c r="F86" s="182"/>
      <c r="G86" s="182"/>
      <c r="H86" s="182"/>
      <c r="I86" s="182"/>
      <c r="J86" s="182"/>
      <c r="K86" s="182"/>
      <c r="L86" s="182"/>
      <c r="M86" s="183"/>
      <c r="N86" s="183"/>
      <c r="O86" s="183"/>
      <c r="P86" s="182"/>
      <c r="Q86" s="182"/>
      <c r="R86" s="184"/>
      <c r="S86" s="184"/>
      <c r="T86" s="184"/>
      <c r="U86" s="184"/>
      <c r="V86" s="184"/>
    </row>
    <row r="87" spans="1:22" ht="15" customHeight="1" x14ac:dyDescent="0.2">
      <c r="A87" s="182"/>
      <c r="B87" s="182"/>
      <c r="C87" s="182"/>
      <c r="D87" s="182"/>
      <c r="E87" s="182"/>
      <c r="F87" s="182"/>
      <c r="G87" s="182"/>
      <c r="H87" s="182"/>
      <c r="I87" s="182"/>
      <c r="J87" s="182"/>
      <c r="K87" s="182"/>
      <c r="L87" s="182"/>
      <c r="M87" s="183"/>
      <c r="N87" s="183"/>
      <c r="O87" s="183"/>
      <c r="P87" s="182"/>
      <c r="Q87" s="182"/>
      <c r="R87" s="184"/>
      <c r="S87" s="184"/>
      <c r="T87" s="184"/>
      <c r="U87" s="184"/>
      <c r="V87" s="184"/>
    </row>
    <row r="88" spans="1:22" ht="15" customHeight="1" x14ac:dyDescent="0.2">
      <c r="A88" s="182"/>
      <c r="B88" s="182"/>
      <c r="C88" s="182"/>
      <c r="D88" s="182"/>
      <c r="E88" s="182"/>
      <c r="F88" s="182"/>
      <c r="G88" s="182"/>
      <c r="H88" s="182"/>
      <c r="I88" s="182"/>
      <c r="J88" s="182"/>
      <c r="K88" s="182"/>
      <c r="L88" s="182"/>
      <c r="M88" s="183"/>
      <c r="N88" s="183"/>
      <c r="O88" s="183"/>
      <c r="P88" s="182"/>
      <c r="Q88" s="182"/>
      <c r="R88" s="184"/>
      <c r="S88" s="184"/>
      <c r="T88" s="184"/>
      <c r="U88" s="184"/>
      <c r="V88" s="184"/>
    </row>
    <row r="89" spans="1:22" ht="15" customHeight="1" x14ac:dyDescent="0.2">
      <c r="A89" s="182"/>
      <c r="B89" s="182"/>
      <c r="C89" s="182"/>
      <c r="D89" s="182"/>
      <c r="E89" s="182"/>
      <c r="F89" s="182"/>
      <c r="G89" s="182"/>
      <c r="H89" s="182"/>
      <c r="I89" s="182"/>
      <c r="J89" s="182"/>
      <c r="K89" s="182"/>
      <c r="L89" s="182"/>
      <c r="M89" s="183"/>
      <c r="N89" s="183"/>
      <c r="O89" s="183"/>
      <c r="P89" s="182"/>
      <c r="Q89" s="182"/>
      <c r="R89" s="184"/>
      <c r="S89" s="184"/>
      <c r="T89" s="184"/>
      <c r="U89" s="184"/>
      <c r="V89" s="184"/>
    </row>
    <row r="90" spans="1:22" ht="15" customHeight="1" x14ac:dyDescent="0.2">
      <c r="A90" s="182"/>
      <c r="B90" s="182"/>
      <c r="C90" s="182"/>
      <c r="D90" s="182"/>
      <c r="E90" s="182"/>
      <c r="F90" s="182"/>
      <c r="G90" s="182"/>
      <c r="H90" s="182"/>
      <c r="I90" s="182"/>
      <c r="J90" s="182"/>
      <c r="K90" s="182"/>
      <c r="L90" s="182"/>
      <c r="M90" s="183"/>
      <c r="N90" s="183"/>
      <c r="O90" s="183"/>
      <c r="P90" s="182"/>
      <c r="Q90" s="182"/>
      <c r="R90" s="184"/>
      <c r="S90" s="184"/>
      <c r="T90" s="184"/>
      <c r="U90" s="184"/>
      <c r="V90" s="184"/>
    </row>
    <row r="91" spans="1:22" ht="15" customHeight="1" x14ac:dyDescent="0.2">
      <c r="A91" s="182"/>
      <c r="B91" s="182"/>
      <c r="C91" s="182"/>
      <c r="D91" s="182"/>
      <c r="E91" s="182"/>
      <c r="F91" s="182"/>
      <c r="G91" s="182"/>
      <c r="H91" s="182"/>
      <c r="I91" s="182"/>
      <c r="J91" s="182"/>
      <c r="K91" s="182"/>
      <c r="L91" s="182"/>
      <c r="M91" s="183"/>
      <c r="N91" s="183"/>
      <c r="O91" s="183"/>
      <c r="P91" s="182"/>
      <c r="Q91" s="182"/>
      <c r="R91" s="184"/>
      <c r="S91" s="184"/>
      <c r="T91" s="184"/>
      <c r="U91" s="184"/>
      <c r="V91" s="184"/>
    </row>
    <row r="92" spans="1:22" ht="15" customHeight="1" x14ac:dyDescent="0.2">
      <c r="A92" s="182"/>
      <c r="B92" s="182"/>
      <c r="C92" s="182"/>
      <c r="D92" s="182"/>
      <c r="E92" s="182"/>
      <c r="F92" s="182"/>
      <c r="G92" s="182"/>
      <c r="H92" s="182"/>
      <c r="I92" s="182"/>
      <c r="J92" s="182"/>
      <c r="K92" s="182"/>
      <c r="L92" s="182"/>
      <c r="M92" s="183"/>
      <c r="N92" s="183"/>
      <c r="O92" s="183"/>
      <c r="P92" s="182"/>
      <c r="Q92" s="182"/>
      <c r="R92" s="184"/>
      <c r="S92" s="184"/>
      <c r="T92" s="184"/>
      <c r="U92" s="184"/>
      <c r="V92" s="184"/>
    </row>
    <row r="93" spans="1:22" ht="15" customHeight="1" x14ac:dyDescent="0.2">
      <c r="A93" s="182"/>
      <c r="B93" s="182"/>
      <c r="C93" s="182"/>
      <c r="D93" s="182"/>
      <c r="E93" s="182"/>
      <c r="F93" s="182"/>
      <c r="G93" s="182"/>
      <c r="H93" s="182"/>
      <c r="I93" s="182"/>
      <c r="J93" s="182"/>
      <c r="K93" s="182"/>
      <c r="L93" s="182"/>
      <c r="M93" s="183"/>
      <c r="N93" s="183"/>
      <c r="O93" s="183"/>
      <c r="P93" s="182"/>
      <c r="Q93" s="182"/>
      <c r="R93" s="184"/>
      <c r="S93" s="184"/>
      <c r="T93" s="184"/>
      <c r="U93" s="184"/>
      <c r="V93" s="184"/>
    </row>
    <row r="94" spans="1:22" ht="15" customHeight="1" x14ac:dyDescent="0.2">
      <c r="A94" s="182"/>
      <c r="B94" s="182"/>
      <c r="C94" s="182"/>
      <c r="D94" s="182"/>
      <c r="E94" s="182"/>
      <c r="F94" s="182"/>
      <c r="G94" s="182"/>
      <c r="H94" s="182"/>
      <c r="I94" s="182"/>
      <c r="J94" s="182"/>
      <c r="K94" s="182"/>
      <c r="L94" s="182"/>
      <c r="M94" s="183"/>
      <c r="N94" s="183"/>
      <c r="O94" s="183"/>
      <c r="P94" s="182"/>
      <c r="Q94" s="182"/>
      <c r="R94" s="184"/>
      <c r="S94" s="184"/>
      <c r="T94" s="184"/>
      <c r="U94" s="184"/>
      <c r="V94" s="184"/>
    </row>
    <row r="95" spans="1:22" ht="15" customHeight="1" x14ac:dyDescent="0.2">
      <c r="A95" s="182"/>
      <c r="B95" s="182"/>
      <c r="C95" s="182"/>
      <c r="D95" s="182"/>
      <c r="E95" s="182"/>
      <c r="F95" s="182"/>
      <c r="G95" s="182"/>
      <c r="H95" s="182"/>
      <c r="I95" s="182"/>
      <c r="J95" s="182"/>
      <c r="K95" s="182"/>
      <c r="L95" s="182"/>
      <c r="M95" s="183"/>
      <c r="N95" s="183"/>
      <c r="O95" s="183"/>
      <c r="P95" s="182"/>
      <c r="Q95" s="182"/>
      <c r="R95" s="184"/>
      <c r="S95" s="184"/>
      <c r="T95" s="184"/>
      <c r="U95" s="184"/>
      <c r="V95" s="184"/>
    </row>
    <row r="96" spans="1:22" ht="15" customHeight="1" x14ac:dyDescent="0.2">
      <c r="A96" s="182"/>
      <c r="B96" s="182"/>
      <c r="C96" s="182"/>
      <c r="D96" s="182"/>
      <c r="E96" s="182"/>
      <c r="F96" s="182"/>
      <c r="G96" s="182"/>
      <c r="H96" s="182"/>
      <c r="I96" s="182"/>
      <c r="J96" s="182"/>
      <c r="K96" s="182"/>
      <c r="L96" s="182"/>
      <c r="M96" s="183"/>
      <c r="N96" s="183"/>
      <c r="O96" s="183"/>
      <c r="P96" s="182"/>
      <c r="Q96" s="182"/>
      <c r="R96" s="184"/>
      <c r="S96" s="184"/>
      <c r="T96" s="184"/>
      <c r="U96" s="184"/>
      <c r="V96" s="184"/>
    </row>
    <row r="97" spans="1:22" ht="15" customHeight="1" x14ac:dyDescent="0.2">
      <c r="A97" s="182"/>
      <c r="B97" s="182"/>
      <c r="C97" s="182"/>
      <c r="D97" s="182"/>
      <c r="E97" s="182"/>
      <c r="F97" s="182"/>
      <c r="G97" s="182"/>
      <c r="H97" s="182"/>
      <c r="I97" s="182"/>
      <c r="J97" s="182"/>
      <c r="K97" s="182"/>
      <c r="L97" s="182"/>
      <c r="M97" s="183"/>
      <c r="N97" s="183"/>
      <c r="O97" s="183"/>
      <c r="P97" s="182"/>
      <c r="Q97" s="182"/>
      <c r="R97" s="184"/>
      <c r="S97" s="184"/>
      <c r="T97" s="184"/>
      <c r="U97" s="184"/>
      <c r="V97" s="184"/>
    </row>
    <row r="98" spans="1:22" ht="15" customHeight="1" x14ac:dyDescent="0.2">
      <c r="A98" s="182"/>
      <c r="B98" s="182"/>
      <c r="C98" s="182"/>
      <c r="D98" s="182"/>
      <c r="E98" s="182"/>
      <c r="F98" s="182"/>
      <c r="G98" s="182"/>
      <c r="H98" s="182"/>
      <c r="I98" s="182"/>
      <c r="J98" s="182"/>
      <c r="K98" s="182"/>
      <c r="L98" s="182"/>
      <c r="M98" s="183"/>
      <c r="N98" s="183"/>
      <c r="O98" s="183"/>
      <c r="P98" s="182"/>
      <c r="Q98" s="182"/>
      <c r="R98" s="184"/>
      <c r="S98" s="184"/>
      <c r="T98" s="184"/>
      <c r="U98" s="184"/>
      <c r="V98" s="184"/>
    </row>
    <row r="99" spans="1:22" ht="15" customHeight="1" x14ac:dyDescent="0.2">
      <c r="A99" s="182"/>
      <c r="B99" s="182"/>
      <c r="C99" s="182"/>
      <c r="D99" s="182"/>
      <c r="E99" s="182"/>
      <c r="F99" s="182"/>
      <c r="G99" s="182"/>
      <c r="H99" s="182"/>
      <c r="I99" s="182"/>
      <c r="J99" s="182"/>
      <c r="K99" s="182"/>
      <c r="L99" s="182"/>
      <c r="M99" s="183"/>
      <c r="N99" s="183"/>
      <c r="O99" s="183"/>
      <c r="P99" s="182"/>
      <c r="Q99" s="182"/>
      <c r="R99" s="184"/>
      <c r="S99" s="184"/>
      <c r="T99" s="184"/>
      <c r="U99" s="184"/>
      <c r="V99" s="184"/>
    </row>
    <row r="100" spans="1:22" ht="15" customHeight="1" x14ac:dyDescent="0.2">
      <c r="A100" s="182"/>
      <c r="B100" s="182"/>
      <c r="C100" s="182"/>
      <c r="D100" s="182"/>
      <c r="E100" s="182"/>
      <c r="F100" s="182"/>
      <c r="G100" s="182"/>
      <c r="H100" s="182"/>
      <c r="I100" s="182"/>
      <c r="J100" s="182"/>
      <c r="K100" s="182"/>
      <c r="L100" s="182"/>
      <c r="M100" s="183"/>
      <c r="N100" s="183"/>
      <c r="O100" s="183"/>
      <c r="P100" s="182"/>
      <c r="Q100" s="182"/>
      <c r="R100" s="184"/>
      <c r="S100" s="184"/>
      <c r="T100" s="184"/>
      <c r="U100" s="184"/>
      <c r="V100" s="184"/>
    </row>
    <row r="101" spans="1:22" ht="15" customHeight="1" x14ac:dyDescent="0.2">
      <c r="A101" s="182"/>
      <c r="B101" s="182"/>
      <c r="C101" s="182"/>
      <c r="D101" s="182"/>
      <c r="E101" s="182"/>
      <c r="F101" s="182"/>
      <c r="G101" s="182"/>
      <c r="H101" s="182"/>
      <c r="I101" s="182"/>
      <c r="J101" s="182"/>
      <c r="K101" s="182"/>
      <c r="L101" s="182"/>
      <c r="M101" s="183"/>
      <c r="N101" s="183"/>
      <c r="O101" s="183"/>
      <c r="P101" s="182"/>
      <c r="Q101" s="182"/>
      <c r="R101" s="184"/>
      <c r="S101" s="184"/>
      <c r="T101" s="184"/>
      <c r="U101" s="184"/>
      <c r="V101" s="184"/>
    </row>
    <row r="102" spans="1:22" ht="15" customHeight="1" x14ac:dyDescent="0.2">
      <c r="A102" s="182"/>
      <c r="B102" s="182"/>
      <c r="C102" s="182"/>
      <c r="D102" s="182"/>
      <c r="E102" s="182"/>
      <c r="F102" s="182"/>
      <c r="G102" s="182"/>
      <c r="H102" s="182"/>
      <c r="I102" s="182"/>
      <c r="J102" s="182"/>
      <c r="K102" s="182"/>
      <c r="L102" s="182"/>
      <c r="M102" s="183"/>
      <c r="N102" s="183"/>
      <c r="O102" s="183"/>
      <c r="P102" s="182"/>
      <c r="Q102" s="182"/>
      <c r="R102" s="184"/>
      <c r="S102" s="184"/>
      <c r="T102" s="184"/>
      <c r="U102" s="184"/>
      <c r="V102" s="184"/>
    </row>
    <row r="103" spans="1:22" ht="15" customHeight="1" x14ac:dyDescent="0.2">
      <c r="A103" s="182"/>
      <c r="B103" s="182"/>
      <c r="C103" s="182"/>
      <c r="D103" s="182"/>
      <c r="E103" s="182"/>
      <c r="F103" s="182"/>
      <c r="G103" s="182"/>
      <c r="H103" s="182"/>
      <c r="I103" s="182"/>
      <c r="J103" s="182"/>
      <c r="K103" s="182"/>
      <c r="L103" s="182"/>
      <c r="M103" s="183"/>
      <c r="N103" s="183"/>
      <c r="O103" s="183"/>
      <c r="P103" s="182"/>
      <c r="Q103" s="182"/>
      <c r="R103" s="184"/>
      <c r="S103" s="184"/>
      <c r="T103" s="184"/>
      <c r="U103" s="184"/>
      <c r="V103" s="184"/>
    </row>
    <row r="104" spans="1:22" ht="15" customHeight="1" x14ac:dyDescent="0.2">
      <c r="A104" s="182"/>
      <c r="B104" s="182"/>
      <c r="C104" s="182"/>
      <c r="D104" s="182"/>
      <c r="E104" s="182"/>
      <c r="F104" s="182"/>
      <c r="G104" s="182"/>
      <c r="H104" s="182"/>
      <c r="I104" s="182"/>
      <c r="J104" s="182"/>
      <c r="K104" s="182"/>
      <c r="L104" s="182"/>
      <c r="M104" s="183"/>
      <c r="N104" s="183"/>
      <c r="O104" s="183"/>
      <c r="P104" s="182"/>
      <c r="Q104" s="182"/>
      <c r="R104" s="184"/>
      <c r="S104" s="184"/>
      <c r="T104" s="184"/>
      <c r="U104" s="184"/>
      <c r="V104" s="184"/>
    </row>
    <row r="105" spans="1:22" ht="15" customHeight="1" x14ac:dyDescent="0.2">
      <c r="A105" s="182"/>
      <c r="B105" s="182"/>
      <c r="C105" s="182"/>
      <c r="D105" s="182"/>
      <c r="E105" s="182"/>
      <c r="F105" s="182"/>
      <c r="G105" s="182"/>
      <c r="H105" s="182"/>
      <c r="I105" s="182"/>
      <c r="J105" s="182"/>
      <c r="K105" s="182"/>
      <c r="L105" s="182"/>
      <c r="M105" s="183"/>
      <c r="N105" s="183"/>
      <c r="O105" s="183"/>
      <c r="P105" s="182"/>
      <c r="Q105" s="182"/>
      <c r="R105" s="184"/>
      <c r="S105" s="184"/>
      <c r="T105" s="184"/>
      <c r="U105" s="184"/>
      <c r="V105" s="184"/>
    </row>
    <row r="106" spans="1:22" ht="15" customHeight="1" x14ac:dyDescent="0.2">
      <c r="A106" s="182"/>
      <c r="B106" s="182"/>
      <c r="C106" s="182"/>
      <c r="D106" s="182"/>
      <c r="E106" s="182"/>
      <c r="F106" s="182"/>
      <c r="G106" s="182"/>
      <c r="H106" s="182"/>
      <c r="I106" s="182"/>
      <c r="J106" s="182"/>
      <c r="K106" s="182"/>
      <c r="L106" s="182"/>
      <c r="M106" s="183"/>
      <c r="N106" s="183"/>
      <c r="O106" s="183"/>
      <c r="P106" s="182"/>
      <c r="Q106" s="182"/>
      <c r="R106" s="184"/>
      <c r="S106" s="184"/>
      <c r="T106" s="184"/>
      <c r="U106" s="184"/>
      <c r="V106" s="184"/>
    </row>
    <row r="107" spans="1:22" ht="15" customHeight="1" x14ac:dyDescent="0.2">
      <c r="A107" s="182"/>
      <c r="B107" s="182"/>
      <c r="C107" s="182"/>
      <c r="D107" s="182"/>
      <c r="E107" s="182"/>
      <c r="F107" s="182"/>
      <c r="G107" s="182"/>
      <c r="H107" s="182"/>
      <c r="I107" s="182"/>
      <c r="J107" s="182"/>
      <c r="K107" s="182"/>
      <c r="L107" s="182"/>
      <c r="M107" s="183"/>
      <c r="N107" s="183"/>
      <c r="O107" s="183"/>
      <c r="P107" s="182"/>
      <c r="Q107" s="182"/>
      <c r="R107" s="184"/>
      <c r="S107" s="184"/>
      <c r="T107" s="184"/>
      <c r="U107" s="184"/>
      <c r="V107" s="184"/>
    </row>
    <row r="108" spans="1:22" ht="15" customHeight="1" x14ac:dyDescent="0.2">
      <c r="A108" s="182"/>
      <c r="B108" s="182"/>
      <c r="C108" s="182"/>
      <c r="D108" s="182"/>
      <c r="E108" s="182"/>
      <c r="F108" s="182"/>
      <c r="G108" s="182"/>
      <c r="H108" s="182"/>
      <c r="I108" s="182"/>
      <c r="J108" s="182"/>
      <c r="K108" s="182"/>
      <c r="L108" s="182"/>
      <c r="M108" s="183"/>
      <c r="N108" s="183"/>
      <c r="O108" s="183"/>
      <c r="P108" s="182"/>
      <c r="Q108" s="182"/>
      <c r="R108" s="184"/>
      <c r="S108" s="184"/>
      <c r="T108" s="184"/>
      <c r="U108" s="184"/>
      <c r="V108" s="184"/>
    </row>
    <row r="109" spans="1:22" ht="15" customHeight="1" x14ac:dyDescent="0.2">
      <c r="A109" s="182"/>
      <c r="B109" s="182"/>
      <c r="C109" s="182"/>
      <c r="D109" s="182"/>
      <c r="E109" s="182"/>
      <c r="F109" s="182"/>
      <c r="G109" s="182"/>
      <c r="H109" s="182"/>
      <c r="I109" s="182"/>
      <c r="J109" s="182"/>
      <c r="K109" s="182"/>
      <c r="L109" s="182"/>
      <c r="M109" s="183"/>
      <c r="N109" s="183"/>
      <c r="O109" s="183"/>
      <c r="P109" s="182"/>
      <c r="Q109" s="182"/>
      <c r="R109" s="184"/>
      <c r="S109" s="184"/>
      <c r="T109" s="184"/>
      <c r="U109" s="184"/>
      <c r="V109" s="184"/>
    </row>
    <row r="110" spans="1:22" ht="15" customHeight="1" x14ac:dyDescent="0.2">
      <c r="A110" s="182"/>
      <c r="B110" s="182"/>
      <c r="C110" s="182"/>
      <c r="D110" s="182"/>
      <c r="E110" s="182"/>
      <c r="F110" s="182"/>
      <c r="G110" s="182"/>
      <c r="H110" s="182"/>
      <c r="I110" s="182"/>
      <c r="J110" s="182"/>
      <c r="K110" s="182"/>
      <c r="L110" s="182"/>
      <c r="M110" s="183"/>
      <c r="N110" s="183"/>
      <c r="O110" s="183"/>
      <c r="P110" s="182"/>
      <c r="Q110" s="182"/>
      <c r="R110" s="184"/>
      <c r="S110" s="184"/>
      <c r="T110" s="184"/>
      <c r="U110" s="184"/>
      <c r="V110" s="184"/>
    </row>
    <row r="111" spans="1:22" ht="15" customHeight="1" x14ac:dyDescent="0.2">
      <c r="A111" s="182"/>
      <c r="B111" s="182"/>
      <c r="C111" s="182"/>
      <c r="D111" s="182"/>
      <c r="E111" s="182"/>
      <c r="F111" s="182"/>
      <c r="G111" s="182"/>
      <c r="H111" s="182"/>
      <c r="I111" s="182"/>
      <c r="J111" s="182"/>
      <c r="K111" s="182"/>
      <c r="L111" s="182"/>
      <c r="M111" s="183"/>
      <c r="N111" s="183"/>
      <c r="O111" s="183"/>
      <c r="P111" s="182"/>
      <c r="Q111" s="182"/>
      <c r="R111" s="184"/>
      <c r="S111" s="184"/>
      <c r="T111" s="184"/>
      <c r="U111" s="184"/>
      <c r="V111" s="184"/>
    </row>
    <row r="112" spans="1:22" ht="15" customHeight="1" x14ac:dyDescent="0.2">
      <c r="A112" s="182"/>
      <c r="B112" s="182"/>
      <c r="C112" s="182"/>
      <c r="D112" s="182"/>
      <c r="E112" s="182"/>
      <c r="F112" s="182"/>
      <c r="G112" s="182"/>
      <c r="H112" s="182"/>
      <c r="I112" s="182"/>
      <c r="J112" s="182"/>
      <c r="K112" s="182"/>
      <c r="L112" s="182"/>
      <c r="M112" s="183"/>
      <c r="N112" s="183"/>
      <c r="O112" s="183"/>
      <c r="P112" s="182"/>
      <c r="Q112" s="182"/>
      <c r="R112" s="184"/>
      <c r="S112" s="184"/>
      <c r="T112" s="184"/>
      <c r="U112" s="184"/>
      <c r="V112" s="184"/>
    </row>
    <row r="113" spans="1:22" ht="15" customHeight="1" x14ac:dyDescent="0.2">
      <c r="A113" s="182"/>
      <c r="B113" s="182"/>
      <c r="C113" s="182"/>
      <c r="D113" s="182"/>
      <c r="E113" s="182"/>
      <c r="F113" s="182"/>
      <c r="G113" s="182"/>
      <c r="H113" s="182"/>
      <c r="I113" s="182"/>
      <c r="J113" s="182"/>
      <c r="K113" s="182"/>
      <c r="L113" s="182"/>
      <c r="M113" s="183"/>
      <c r="N113" s="183"/>
      <c r="O113" s="183"/>
      <c r="P113" s="182"/>
      <c r="Q113" s="182"/>
      <c r="R113" s="184"/>
      <c r="S113" s="184"/>
      <c r="T113" s="184"/>
      <c r="U113" s="184"/>
      <c r="V113" s="184"/>
    </row>
    <row r="114" spans="1:22" ht="15" customHeight="1" x14ac:dyDescent="0.2">
      <c r="A114" s="182"/>
      <c r="B114" s="182"/>
      <c r="C114" s="182"/>
      <c r="D114" s="182"/>
      <c r="E114" s="182"/>
      <c r="F114" s="182"/>
      <c r="G114" s="182"/>
      <c r="H114" s="182"/>
      <c r="I114" s="182"/>
      <c r="J114" s="182"/>
      <c r="K114" s="182"/>
      <c r="L114" s="182"/>
      <c r="M114" s="183"/>
      <c r="N114" s="183"/>
      <c r="O114" s="183"/>
      <c r="P114" s="182"/>
      <c r="Q114" s="182"/>
      <c r="R114" s="184"/>
      <c r="S114" s="184"/>
      <c r="T114" s="184"/>
      <c r="U114" s="184"/>
      <c r="V114" s="184"/>
    </row>
    <row r="115" spans="1:22" ht="15" customHeight="1" x14ac:dyDescent="0.2">
      <c r="A115" s="182"/>
      <c r="B115" s="182"/>
      <c r="C115" s="182"/>
      <c r="D115" s="182"/>
      <c r="E115" s="182"/>
      <c r="F115" s="182"/>
      <c r="G115" s="182"/>
      <c r="H115" s="182"/>
      <c r="I115" s="182"/>
      <c r="J115" s="182"/>
      <c r="K115" s="182"/>
      <c r="L115" s="182"/>
      <c r="M115" s="183"/>
      <c r="N115" s="183"/>
      <c r="O115" s="183"/>
      <c r="P115" s="182"/>
      <c r="Q115" s="182"/>
      <c r="R115" s="184"/>
      <c r="S115" s="184"/>
      <c r="T115" s="184"/>
      <c r="U115" s="184"/>
      <c r="V115" s="184"/>
    </row>
    <row r="116" spans="1:22" ht="15" customHeight="1" x14ac:dyDescent="0.2">
      <c r="A116" s="182"/>
      <c r="B116" s="182"/>
      <c r="C116" s="182"/>
      <c r="D116" s="182"/>
      <c r="E116" s="182"/>
      <c r="F116" s="182"/>
      <c r="G116" s="182"/>
      <c r="H116" s="182"/>
      <c r="I116" s="182"/>
      <c r="J116" s="182"/>
      <c r="K116" s="182"/>
      <c r="L116" s="182"/>
      <c r="M116" s="183"/>
      <c r="N116" s="183"/>
      <c r="O116" s="183"/>
      <c r="P116" s="182"/>
      <c r="Q116" s="182"/>
      <c r="R116" s="184"/>
      <c r="S116" s="184"/>
      <c r="T116" s="184"/>
      <c r="U116" s="184"/>
      <c r="V116" s="184"/>
    </row>
    <row r="117" spans="1:22" ht="15" customHeight="1" x14ac:dyDescent="0.2">
      <c r="A117" s="182"/>
      <c r="B117" s="182"/>
      <c r="C117" s="182"/>
      <c r="D117" s="182"/>
      <c r="E117" s="182"/>
      <c r="F117" s="182"/>
      <c r="G117" s="182"/>
      <c r="H117" s="182"/>
      <c r="I117" s="182"/>
      <c r="J117" s="182"/>
      <c r="K117" s="182"/>
      <c r="L117" s="182"/>
      <c r="M117" s="183"/>
      <c r="N117" s="183"/>
      <c r="O117" s="183"/>
      <c r="P117" s="182"/>
      <c r="Q117" s="182"/>
      <c r="R117" s="184"/>
      <c r="S117" s="184"/>
      <c r="T117" s="184"/>
      <c r="U117" s="184"/>
      <c r="V117" s="184"/>
    </row>
    <row r="118" spans="1:22" ht="15" customHeight="1" x14ac:dyDescent="0.2">
      <c r="A118" s="182"/>
      <c r="B118" s="182"/>
      <c r="C118" s="182"/>
      <c r="D118" s="182"/>
      <c r="E118" s="182"/>
      <c r="F118" s="182"/>
      <c r="G118" s="182"/>
      <c r="H118" s="182"/>
      <c r="I118" s="182"/>
      <c r="J118" s="182"/>
      <c r="K118" s="182"/>
      <c r="L118" s="182"/>
      <c r="M118" s="183"/>
      <c r="N118" s="183"/>
      <c r="O118" s="183"/>
      <c r="P118" s="182"/>
      <c r="Q118" s="182"/>
      <c r="R118" s="184"/>
      <c r="S118" s="184"/>
      <c r="T118" s="184"/>
      <c r="U118" s="184"/>
      <c r="V118" s="184"/>
    </row>
    <row r="119" spans="1:22" ht="15" customHeight="1" x14ac:dyDescent="0.2">
      <c r="A119" s="182"/>
      <c r="B119" s="182"/>
      <c r="C119" s="182"/>
      <c r="D119" s="182"/>
      <c r="E119" s="182"/>
      <c r="F119" s="182"/>
      <c r="G119" s="182"/>
      <c r="H119" s="182"/>
      <c r="I119" s="182"/>
      <c r="J119" s="182"/>
      <c r="K119" s="182"/>
      <c r="L119" s="182"/>
      <c r="M119" s="183"/>
      <c r="N119" s="183"/>
      <c r="O119" s="183"/>
      <c r="P119" s="182"/>
      <c r="Q119" s="182"/>
      <c r="R119" s="184"/>
      <c r="S119" s="184"/>
      <c r="T119" s="184"/>
      <c r="U119" s="184"/>
      <c r="V119" s="184"/>
    </row>
    <row r="120" spans="1:22" ht="15" customHeight="1" x14ac:dyDescent="0.2">
      <c r="A120" s="182"/>
      <c r="B120" s="182"/>
      <c r="C120" s="182"/>
      <c r="D120" s="182"/>
      <c r="E120" s="182"/>
      <c r="F120" s="182"/>
      <c r="G120" s="182"/>
      <c r="H120" s="182"/>
      <c r="I120" s="182"/>
      <c r="J120" s="182"/>
      <c r="K120" s="182"/>
      <c r="L120" s="182"/>
      <c r="M120" s="183"/>
      <c r="N120" s="183"/>
      <c r="O120" s="183"/>
      <c r="P120" s="182"/>
      <c r="Q120" s="182"/>
      <c r="R120" s="184"/>
      <c r="S120" s="184"/>
      <c r="T120" s="184"/>
      <c r="U120" s="184"/>
      <c r="V120" s="184"/>
    </row>
    <row r="121" spans="1:22" ht="15" customHeight="1" x14ac:dyDescent="0.2">
      <c r="A121" s="182"/>
      <c r="B121" s="182"/>
      <c r="C121" s="182"/>
      <c r="D121" s="182"/>
      <c r="E121" s="182"/>
      <c r="F121" s="182"/>
      <c r="G121" s="182"/>
      <c r="H121" s="182"/>
      <c r="I121" s="182"/>
      <c r="J121" s="182"/>
      <c r="K121" s="182"/>
      <c r="L121" s="182"/>
      <c r="M121" s="183"/>
      <c r="N121" s="183"/>
      <c r="O121" s="183"/>
      <c r="P121" s="182"/>
      <c r="Q121" s="182"/>
      <c r="R121" s="184"/>
      <c r="S121" s="184"/>
      <c r="T121" s="184"/>
      <c r="U121" s="184"/>
      <c r="V121" s="184"/>
    </row>
    <row r="122" spans="1:22" ht="15" customHeight="1" x14ac:dyDescent="0.2">
      <c r="A122" s="182"/>
      <c r="B122" s="182"/>
      <c r="C122" s="182"/>
      <c r="D122" s="182"/>
      <c r="E122" s="182"/>
      <c r="F122" s="182"/>
      <c r="G122" s="182"/>
      <c r="H122" s="182"/>
      <c r="I122" s="182"/>
      <c r="J122" s="182"/>
      <c r="K122" s="182"/>
      <c r="L122" s="182"/>
      <c r="M122" s="183"/>
      <c r="N122" s="183"/>
      <c r="O122" s="183"/>
      <c r="P122" s="182"/>
      <c r="Q122" s="182"/>
      <c r="R122" s="184"/>
      <c r="S122" s="184"/>
      <c r="T122" s="184"/>
      <c r="U122" s="184"/>
      <c r="V122" s="184"/>
    </row>
    <row r="123" spans="1:22" ht="15" customHeight="1" x14ac:dyDescent="0.2">
      <c r="A123" s="182"/>
      <c r="B123" s="182"/>
      <c r="C123" s="182"/>
      <c r="D123" s="182"/>
      <c r="E123" s="182"/>
      <c r="F123" s="182"/>
      <c r="G123" s="182"/>
      <c r="H123" s="182"/>
      <c r="I123" s="182"/>
      <c r="J123" s="182"/>
      <c r="K123" s="182"/>
      <c r="L123" s="182"/>
      <c r="M123" s="183"/>
      <c r="N123" s="183"/>
      <c r="O123" s="183"/>
      <c r="P123" s="182"/>
      <c r="Q123" s="182"/>
      <c r="R123" s="184"/>
      <c r="S123" s="184"/>
      <c r="T123" s="184"/>
      <c r="U123" s="184"/>
      <c r="V123" s="184"/>
    </row>
  </sheetData>
  <mergeCells count="1">
    <mergeCell ref="A1:V1"/>
  </mergeCells>
  <printOptions horizontalCentered="1"/>
  <pageMargins left="0.27559055118110237" right="0.27559055118110237" top="0.59055118110236227" bottom="0.59055118110236227" header="0.19685039370078741" footer="0.19685039370078741"/>
  <pageSetup paperSize="9" scale="65" firstPageNumber="12"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L17" sqref="L16:L1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T23"/>
  <sheetViews>
    <sheetView zoomScaleNormal="100" zoomScaleSheetLayoutView="85" workbookViewId="0">
      <selection activeCell="S22" sqref="S22"/>
    </sheetView>
  </sheetViews>
  <sheetFormatPr defaultColWidth="7.140625" defaultRowHeight="12.75" x14ac:dyDescent="0.2"/>
  <cols>
    <col min="1" max="1" width="6.85546875" style="48" customWidth="1"/>
    <col min="2" max="2" width="10.5703125" style="49" bestFit="1" customWidth="1"/>
    <col min="3" max="3" width="9.7109375" style="49" customWidth="1"/>
    <col min="4" max="4" width="6.5703125" style="50" bestFit="1" customWidth="1"/>
    <col min="5" max="5" width="11.28515625" style="50" customWidth="1"/>
    <col min="6" max="6" width="8.140625" style="50" customWidth="1"/>
    <col min="7" max="7" width="9.140625" style="50" bestFit="1" customWidth="1"/>
    <col min="8" max="8" width="10.42578125" style="50" customWidth="1"/>
    <col min="9" max="11" width="9.140625" style="50" bestFit="1" customWidth="1"/>
    <col min="12" max="13" width="8.28515625" style="50" bestFit="1" customWidth="1"/>
    <col min="14" max="14" width="10.140625" style="51" customWidth="1"/>
    <col min="15" max="15" width="7.140625" style="52"/>
    <col min="16" max="16" width="13.140625" style="52" bestFit="1" customWidth="1"/>
    <col min="17" max="17" width="8.28515625" style="52" bestFit="1" customWidth="1"/>
    <col min="18" max="18" width="10.42578125" style="52" bestFit="1" customWidth="1"/>
    <col min="19" max="20" width="8.28515625" style="52" bestFit="1" customWidth="1"/>
    <col min="21" max="42" width="7.140625" style="52"/>
    <col min="43" max="43" width="10" style="52" customWidth="1"/>
    <col min="44" max="16384" width="7.140625" style="52"/>
  </cols>
  <sheetData>
    <row r="1" spans="1:20" s="53" customFormat="1" ht="22.15" customHeight="1" x14ac:dyDescent="0.2">
      <c r="A1" s="233" t="s">
        <v>270</v>
      </c>
      <c r="B1" s="233"/>
      <c r="C1" s="233"/>
      <c r="D1" s="233"/>
      <c r="E1" s="233"/>
      <c r="F1" s="233"/>
      <c r="G1" s="233"/>
      <c r="H1" s="233"/>
      <c r="I1" s="233"/>
      <c r="J1" s="233"/>
      <c r="K1" s="233"/>
      <c r="L1" s="233"/>
      <c r="M1" s="233"/>
      <c r="N1" s="233"/>
    </row>
    <row r="2" spans="1:20" s="53" customFormat="1" ht="22.15" customHeight="1" x14ac:dyDescent="0.2">
      <c r="A2" s="234" t="s">
        <v>240</v>
      </c>
      <c r="B2" s="234"/>
      <c r="C2" s="234"/>
      <c r="D2" s="234"/>
      <c r="E2" s="234"/>
      <c r="F2" s="234"/>
      <c r="G2" s="234"/>
      <c r="H2" s="234"/>
      <c r="I2" s="234"/>
      <c r="J2" s="234"/>
      <c r="K2" s="234"/>
      <c r="L2" s="234"/>
      <c r="M2" s="234"/>
      <c r="N2" s="234"/>
      <c r="P2" s="57"/>
      <c r="Q2" s="57"/>
      <c r="R2" s="57"/>
      <c r="S2" s="57"/>
      <c r="T2" s="57"/>
    </row>
    <row r="3" spans="1:20" s="53" customFormat="1" ht="49.5" customHeight="1" x14ac:dyDescent="0.2">
      <c r="A3" s="188" t="s">
        <v>185</v>
      </c>
      <c r="B3" s="189" t="s">
        <v>186</v>
      </c>
      <c r="C3" s="189" t="s">
        <v>227</v>
      </c>
      <c r="D3" s="190" t="s">
        <v>172</v>
      </c>
      <c r="E3" s="191" t="s">
        <v>173</v>
      </c>
      <c r="F3" s="191" t="s">
        <v>249</v>
      </c>
      <c r="G3" s="191" t="s">
        <v>175</v>
      </c>
      <c r="H3" s="191" t="s">
        <v>176</v>
      </c>
      <c r="I3" s="191" t="s">
        <v>177</v>
      </c>
      <c r="J3" s="191" t="s">
        <v>178</v>
      </c>
      <c r="K3" s="191" t="s">
        <v>179</v>
      </c>
      <c r="L3" s="191" t="s">
        <v>247</v>
      </c>
      <c r="M3" s="191" t="s">
        <v>248</v>
      </c>
      <c r="N3" s="192" t="s">
        <v>226</v>
      </c>
      <c r="P3" s="57"/>
      <c r="Q3" s="57"/>
      <c r="R3" s="57"/>
      <c r="S3" s="57"/>
      <c r="T3" s="57"/>
    </row>
    <row r="4" spans="1:20" s="54" customFormat="1" ht="19.5" customHeight="1" x14ac:dyDescent="0.2">
      <c r="A4" s="118" t="s">
        <v>59</v>
      </c>
      <c r="B4" s="119" t="s">
        <v>60</v>
      </c>
      <c r="C4" s="120" t="s">
        <v>61</v>
      </c>
      <c r="D4" s="120" t="s">
        <v>62</v>
      </c>
      <c r="E4" s="120" t="s">
        <v>63</v>
      </c>
      <c r="F4" s="120" t="s">
        <v>64</v>
      </c>
      <c r="G4" s="119" t="s">
        <v>65</v>
      </c>
      <c r="H4" s="119" t="s">
        <v>66</v>
      </c>
      <c r="I4" s="119" t="s">
        <v>67</v>
      </c>
      <c r="J4" s="119" t="s">
        <v>68</v>
      </c>
      <c r="K4" s="119" t="s">
        <v>69</v>
      </c>
      <c r="L4" s="121" t="s">
        <v>70</v>
      </c>
      <c r="M4" s="121" t="s">
        <v>71</v>
      </c>
      <c r="N4" s="122" t="s">
        <v>187</v>
      </c>
      <c r="P4" s="57"/>
      <c r="Q4" s="57"/>
      <c r="R4" s="57"/>
      <c r="S4" s="57"/>
      <c r="T4" s="57"/>
    </row>
    <row r="5" spans="1:20" s="107" customFormat="1" ht="22.5" customHeight="1" x14ac:dyDescent="0.2">
      <c r="A5" s="235" t="s">
        <v>188</v>
      </c>
      <c r="B5" s="236" t="s">
        <v>225</v>
      </c>
      <c r="C5" s="105" t="s">
        <v>169</v>
      </c>
      <c r="D5" s="102">
        <v>0.2</v>
      </c>
      <c r="E5" s="102">
        <v>153.13279792</v>
      </c>
      <c r="F5" s="102">
        <v>1.02361E-2</v>
      </c>
      <c r="G5" s="102">
        <v>149.37202839099999</v>
      </c>
      <c r="H5" s="102">
        <v>66.372200790999997</v>
      </c>
      <c r="I5" s="102">
        <v>135.24705279</v>
      </c>
      <c r="J5" s="102">
        <v>225.17363550000002</v>
      </c>
      <c r="K5" s="102">
        <v>69.006395966000014</v>
      </c>
      <c r="L5" s="102">
        <v>20.856285889999999</v>
      </c>
      <c r="M5" s="102">
        <v>30.832250727999995</v>
      </c>
      <c r="N5" s="104">
        <f>SUM(D5:M5)</f>
        <v>850.20288407599992</v>
      </c>
      <c r="P5" s="57"/>
      <c r="Q5" s="57"/>
      <c r="R5" s="57"/>
      <c r="S5" s="57"/>
      <c r="T5" s="57"/>
    </row>
    <row r="6" spans="1:20" s="107" customFormat="1" ht="22.5" customHeight="1" x14ac:dyDescent="0.2">
      <c r="A6" s="235"/>
      <c r="B6" s="236"/>
      <c r="C6" s="55" t="s">
        <v>170</v>
      </c>
      <c r="D6" s="106">
        <v>981.94479999999999</v>
      </c>
      <c r="E6" s="106">
        <v>149216.45227805001</v>
      </c>
      <c r="F6" s="106">
        <v>18.834424000000002</v>
      </c>
      <c r="G6" s="106">
        <v>277248.08261764399</v>
      </c>
      <c r="H6" s="106">
        <v>147905.5</v>
      </c>
      <c r="I6" s="106">
        <v>228978.95982370002</v>
      </c>
      <c r="J6" s="106">
        <v>189430.68398940997</v>
      </c>
      <c r="K6" s="106">
        <v>274459.82873953151</v>
      </c>
      <c r="L6" s="106">
        <v>30853.996703099994</v>
      </c>
      <c r="M6" s="106">
        <v>90209.840479679973</v>
      </c>
      <c r="N6" s="104">
        <f t="shared" ref="N6:N10" si="0">SUM(D6:M6)</f>
        <v>1389304.1238551154</v>
      </c>
      <c r="P6" s="57"/>
      <c r="Q6" s="57"/>
      <c r="R6" s="57"/>
      <c r="S6" s="57"/>
      <c r="T6" s="57"/>
    </row>
    <row r="7" spans="1:20" s="107" customFormat="1" ht="22.5" customHeight="1" x14ac:dyDescent="0.2">
      <c r="A7" s="235"/>
      <c r="B7" s="236" t="s">
        <v>245</v>
      </c>
      <c r="C7" s="105" t="s">
        <v>169</v>
      </c>
      <c r="D7" s="102"/>
      <c r="E7" s="102">
        <v>31.355379280000001</v>
      </c>
      <c r="F7" s="102"/>
      <c r="G7" s="102">
        <v>50.599077364999999</v>
      </c>
      <c r="H7" s="102">
        <v>3.5</v>
      </c>
      <c r="I7" s="102">
        <v>7.7212986999999993</v>
      </c>
      <c r="J7" s="102">
        <v>38.737276933000004</v>
      </c>
      <c r="K7" s="102">
        <v>2.5</v>
      </c>
      <c r="L7" s="102"/>
      <c r="M7" s="102">
        <v>3.7684171099999992</v>
      </c>
      <c r="N7" s="104">
        <f t="shared" si="0"/>
        <v>138.181449388</v>
      </c>
      <c r="P7" s="57"/>
      <c r="Q7" s="57"/>
      <c r="R7" s="57"/>
      <c r="S7" s="57"/>
      <c r="T7" s="57"/>
    </row>
    <row r="8" spans="1:20" s="107" customFormat="1" ht="22.5" customHeight="1" x14ac:dyDescent="0.2">
      <c r="A8" s="235"/>
      <c r="B8" s="236"/>
      <c r="C8" s="55" t="s">
        <v>170</v>
      </c>
      <c r="D8" s="106"/>
      <c r="E8" s="106">
        <v>30379.687894970004</v>
      </c>
      <c r="F8" s="106"/>
      <c r="G8" s="106">
        <v>73282.849116199999</v>
      </c>
      <c r="H8" s="106">
        <v>5915</v>
      </c>
      <c r="I8" s="106">
        <v>6644.8702480000011</v>
      </c>
      <c r="J8" s="106">
        <v>34726.101909659978</v>
      </c>
      <c r="K8" s="106">
        <v>8820.7029999999995</v>
      </c>
      <c r="L8" s="106"/>
      <c r="M8" s="106">
        <v>4515.1319590000003</v>
      </c>
      <c r="N8" s="104">
        <f t="shared" si="0"/>
        <v>164284.34412783</v>
      </c>
      <c r="P8" s="57"/>
      <c r="Q8" s="57"/>
      <c r="R8" s="57"/>
      <c r="S8" s="57"/>
      <c r="T8" s="57"/>
    </row>
    <row r="9" spans="1:20" s="107" customFormat="1" ht="22.5" customHeight="1" x14ac:dyDescent="0.2">
      <c r="A9" s="235"/>
      <c r="B9" s="236" t="s">
        <v>246</v>
      </c>
      <c r="C9" s="105" t="s">
        <v>169</v>
      </c>
      <c r="D9" s="102"/>
      <c r="E9" s="102">
        <v>1.7563510000000002</v>
      </c>
      <c r="F9" s="102"/>
      <c r="G9" s="102"/>
      <c r="H9" s="102"/>
      <c r="I9" s="102">
        <v>5.8113694999999996</v>
      </c>
      <c r="J9" s="102"/>
      <c r="K9" s="102"/>
      <c r="L9" s="102"/>
      <c r="M9" s="102"/>
      <c r="N9" s="104">
        <f t="shared" si="0"/>
        <v>7.5677205000000001</v>
      </c>
      <c r="P9" s="57"/>
      <c r="Q9" s="57"/>
      <c r="R9" s="57"/>
      <c r="S9" s="57"/>
      <c r="T9" s="57"/>
    </row>
    <row r="10" spans="1:20" s="107" customFormat="1" ht="22.5" customHeight="1" x14ac:dyDescent="0.2">
      <c r="A10" s="235"/>
      <c r="B10" s="236"/>
      <c r="C10" s="55" t="s">
        <v>170</v>
      </c>
      <c r="D10" s="106"/>
      <c r="E10" s="106">
        <v>2800.6666499999997</v>
      </c>
      <c r="F10" s="106"/>
      <c r="G10" s="106"/>
      <c r="H10" s="106"/>
      <c r="I10" s="106">
        <v>7641.9508929999993</v>
      </c>
      <c r="J10" s="106"/>
      <c r="K10" s="106"/>
      <c r="L10" s="106"/>
      <c r="M10" s="106"/>
      <c r="N10" s="104">
        <f t="shared" si="0"/>
        <v>10442.617542999998</v>
      </c>
      <c r="P10" s="57"/>
      <c r="Q10" s="57"/>
      <c r="R10" s="57"/>
      <c r="S10" s="57"/>
      <c r="T10" s="57"/>
    </row>
    <row r="11" spans="1:20" s="107" customFormat="1" ht="22.5" customHeight="1" x14ac:dyDescent="0.2">
      <c r="A11" s="235"/>
      <c r="B11" s="238" t="s">
        <v>190</v>
      </c>
      <c r="C11" s="108" t="s">
        <v>169</v>
      </c>
      <c r="D11" s="103">
        <f t="shared" ref="D11:N11" si="1">D9+D7+D5</f>
        <v>0.2</v>
      </c>
      <c r="E11" s="103">
        <f t="shared" si="1"/>
        <v>186.24452819999999</v>
      </c>
      <c r="F11" s="103">
        <f t="shared" si="1"/>
        <v>1.02361E-2</v>
      </c>
      <c r="G11" s="103">
        <f t="shared" si="1"/>
        <v>199.97110575599999</v>
      </c>
      <c r="H11" s="103">
        <f t="shared" si="1"/>
        <v>69.872200790999997</v>
      </c>
      <c r="I11" s="103">
        <f t="shared" si="1"/>
        <v>148.77972098999999</v>
      </c>
      <c r="J11" s="103">
        <f t="shared" si="1"/>
        <v>263.91091243300002</v>
      </c>
      <c r="K11" s="103">
        <f t="shared" si="1"/>
        <v>71.506395966000014</v>
      </c>
      <c r="L11" s="103">
        <f t="shared" si="1"/>
        <v>20.856285889999999</v>
      </c>
      <c r="M11" s="103">
        <f t="shared" si="1"/>
        <v>34.600667837999993</v>
      </c>
      <c r="N11" s="103">
        <f t="shared" si="1"/>
        <v>995.9520539639999</v>
      </c>
      <c r="P11" s="57"/>
      <c r="Q11" s="57"/>
      <c r="R11" s="57"/>
      <c r="S11" s="57"/>
      <c r="T11" s="57"/>
    </row>
    <row r="12" spans="1:20" s="107" customFormat="1" ht="22.5" customHeight="1" x14ac:dyDescent="0.2">
      <c r="A12" s="235"/>
      <c r="B12" s="238"/>
      <c r="C12" s="110" t="s">
        <v>170</v>
      </c>
      <c r="D12" s="109">
        <f t="shared" ref="D12:N12" si="2">D10+D8+D6</f>
        <v>981.94479999999999</v>
      </c>
      <c r="E12" s="109">
        <f t="shared" si="2"/>
        <v>182396.80682302002</v>
      </c>
      <c r="F12" s="109">
        <f t="shared" si="2"/>
        <v>18.834424000000002</v>
      </c>
      <c r="G12" s="109">
        <f t="shared" si="2"/>
        <v>350530.93173384399</v>
      </c>
      <c r="H12" s="109">
        <f t="shared" si="2"/>
        <v>153820.5</v>
      </c>
      <c r="I12" s="109">
        <f t="shared" si="2"/>
        <v>243265.78096470001</v>
      </c>
      <c r="J12" s="109">
        <f t="shared" si="2"/>
        <v>224156.78589906995</v>
      </c>
      <c r="K12" s="109">
        <f t="shared" si="2"/>
        <v>283280.53173953149</v>
      </c>
      <c r="L12" s="109">
        <f t="shared" si="2"/>
        <v>30853.996703099994</v>
      </c>
      <c r="M12" s="109">
        <f t="shared" si="2"/>
        <v>94724.972438679979</v>
      </c>
      <c r="N12" s="109">
        <f t="shared" si="2"/>
        <v>1564031.0855259453</v>
      </c>
      <c r="P12" s="57"/>
      <c r="Q12" s="57"/>
      <c r="R12" s="57"/>
      <c r="S12" s="57"/>
      <c r="T12" s="57"/>
    </row>
    <row r="13" spans="1:20" s="107" customFormat="1" ht="22.5" customHeight="1" x14ac:dyDescent="0.2">
      <c r="A13" s="235" t="s">
        <v>189</v>
      </c>
      <c r="B13" s="236" t="s">
        <v>225</v>
      </c>
      <c r="C13" s="105" t="s">
        <v>169</v>
      </c>
      <c r="D13" s="102"/>
      <c r="E13" s="102"/>
      <c r="F13" s="102"/>
      <c r="G13" s="102"/>
      <c r="H13" s="102"/>
      <c r="I13" s="102"/>
      <c r="J13" s="102"/>
      <c r="K13" s="102"/>
      <c r="L13" s="102"/>
      <c r="M13" s="102"/>
      <c r="N13" s="104">
        <f t="shared" ref="N13:N18" si="3">SUM(D13:M13)</f>
        <v>0</v>
      </c>
      <c r="P13" s="57"/>
      <c r="Q13" s="57"/>
      <c r="R13" s="57"/>
      <c r="S13" s="57"/>
      <c r="T13" s="57"/>
    </row>
    <row r="14" spans="1:20" s="107" customFormat="1" ht="22.5" customHeight="1" x14ac:dyDescent="0.2">
      <c r="A14" s="235"/>
      <c r="B14" s="236"/>
      <c r="C14" s="55" t="s">
        <v>170</v>
      </c>
      <c r="D14" s="106"/>
      <c r="E14" s="106"/>
      <c r="F14" s="106"/>
      <c r="G14" s="106"/>
      <c r="H14" s="106"/>
      <c r="I14" s="106"/>
      <c r="J14" s="106"/>
      <c r="K14" s="106"/>
      <c r="L14" s="106"/>
      <c r="M14" s="106"/>
      <c r="N14" s="104">
        <f t="shared" si="3"/>
        <v>0</v>
      </c>
      <c r="P14" s="57"/>
      <c r="Q14" s="57"/>
      <c r="R14" s="57"/>
      <c r="S14" s="57"/>
      <c r="T14" s="57"/>
    </row>
    <row r="15" spans="1:20" s="107" customFormat="1" ht="22.5" customHeight="1" x14ac:dyDescent="0.2">
      <c r="A15" s="235"/>
      <c r="B15" s="236" t="s">
        <v>245</v>
      </c>
      <c r="C15" s="105" t="s">
        <v>169</v>
      </c>
      <c r="D15" s="102"/>
      <c r="E15" s="102">
        <v>1.2607689999999998</v>
      </c>
      <c r="F15" s="102"/>
      <c r="G15" s="102">
        <v>6.2152678600000009</v>
      </c>
      <c r="H15" s="102">
        <v>0.15893399999999999</v>
      </c>
      <c r="I15" s="102">
        <v>18.5413119</v>
      </c>
      <c r="J15" s="102">
        <v>2.0846833</v>
      </c>
      <c r="K15" s="102"/>
      <c r="L15" s="102"/>
      <c r="M15" s="102">
        <v>1.4882882</v>
      </c>
      <c r="N15" s="104">
        <f t="shared" si="3"/>
        <v>29.749254260000001</v>
      </c>
      <c r="P15" s="57"/>
      <c r="Q15" s="57"/>
      <c r="R15" s="57"/>
      <c r="S15" s="57"/>
      <c r="T15" s="57"/>
    </row>
    <row r="16" spans="1:20" s="107" customFormat="1" ht="22.5" customHeight="1" x14ac:dyDescent="0.2">
      <c r="A16" s="235"/>
      <c r="B16" s="236"/>
      <c r="C16" s="55" t="s">
        <v>170</v>
      </c>
      <c r="D16" s="106"/>
      <c r="E16" s="106">
        <v>4190.8854520000004</v>
      </c>
      <c r="F16" s="106"/>
      <c r="G16" s="106">
        <v>15683.860700000003</v>
      </c>
      <c r="H16" s="106">
        <v>468.42820000000006</v>
      </c>
      <c r="I16" s="106">
        <v>19489.212316640002</v>
      </c>
      <c r="J16" s="106">
        <v>5727.9404049999994</v>
      </c>
      <c r="K16" s="106"/>
      <c r="L16" s="106"/>
      <c r="M16" s="106">
        <v>2979.552936</v>
      </c>
      <c r="N16" s="104">
        <f t="shared" si="3"/>
        <v>48539.880009640001</v>
      </c>
      <c r="P16" s="57"/>
      <c r="Q16" s="57"/>
      <c r="R16" s="57"/>
      <c r="S16" s="57"/>
      <c r="T16" s="57"/>
    </row>
    <row r="17" spans="1:20" s="111" customFormat="1" ht="22.5" customHeight="1" x14ac:dyDescent="0.2">
      <c r="A17" s="235"/>
      <c r="B17" s="236" t="s">
        <v>246</v>
      </c>
      <c r="C17" s="105" t="s">
        <v>169</v>
      </c>
      <c r="D17" s="102"/>
      <c r="E17" s="102">
        <v>17.447385000000001</v>
      </c>
      <c r="F17" s="102"/>
      <c r="G17" s="176">
        <v>5.9919999999999999E-3</v>
      </c>
      <c r="H17" s="102">
        <v>0.75</v>
      </c>
      <c r="I17" s="102">
        <v>0.25005500000000003</v>
      </c>
      <c r="J17" s="102">
        <v>3.36786786</v>
      </c>
      <c r="K17" s="102"/>
      <c r="L17" s="102"/>
      <c r="M17" s="102"/>
      <c r="N17" s="104">
        <f t="shared" si="3"/>
        <v>21.82129986</v>
      </c>
      <c r="P17" s="57"/>
      <c r="Q17" s="57"/>
      <c r="R17" s="57"/>
      <c r="S17" s="57"/>
      <c r="T17" s="57"/>
    </row>
    <row r="18" spans="1:20" s="111" customFormat="1" ht="22.5" customHeight="1" x14ac:dyDescent="0.2">
      <c r="A18" s="235"/>
      <c r="B18" s="236"/>
      <c r="C18" s="55" t="s">
        <v>170</v>
      </c>
      <c r="D18" s="106"/>
      <c r="E18" s="106">
        <v>11912.569543000001</v>
      </c>
      <c r="F18" s="106"/>
      <c r="G18" s="176">
        <v>7.7827091999999984</v>
      </c>
      <c r="H18" s="106">
        <v>1015.9349999999999</v>
      </c>
      <c r="I18" s="106">
        <v>713.7106</v>
      </c>
      <c r="J18" s="106">
        <v>4428.7464200000004</v>
      </c>
      <c r="K18" s="106"/>
      <c r="L18" s="106"/>
      <c r="M18" s="106"/>
      <c r="N18" s="104">
        <f t="shared" si="3"/>
        <v>18078.744272200001</v>
      </c>
      <c r="P18" s="57"/>
      <c r="Q18" s="57"/>
      <c r="R18" s="57"/>
      <c r="S18" s="57"/>
      <c r="T18" s="57"/>
    </row>
    <row r="19" spans="1:20" s="111" customFormat="1" ht="22.5" customHeight="1" x14ac:dyDescent="0.2">
      <c r="A19" s="235"/>
      <c r="B19" s="238" t="s">
        <v>190</v>
      </c>
      <c r="C19" s="108" t="s">
        <v>169</v>
      </c>
      <c r="D19" s="103">
        <f>D17+D15+D13</f>
        <v>0</v>
      </c>
      <c r="E19" s="103">
        <f t="shared" ref="E19:N19" si="4">E17+E15+E13</f>
        <v>18.708154</v>
      </c>
      <c r="F19" s="103">
        <f t="shared" si="4"/>
        <v>0</v>
      </c>
      <c r="G19" s="103">
        <f t="shared" si="4"/>
        <v>6.2212598600000009</v>
      </c>
      <c r="H19" s="103">
        <f t="shared" si="4"/>
        <v>0.90893400000000002</v>
      </c>
      <c r="I19" s="103">
        <f t="shared" si="4"/>
        <v>18.7913669</v>
      </c>
      <c r="J19" s="103">
        <f t="shared" si="4"/>
        <v>5.4525511600000005</v>
      </c>
      <c r="K19" s="103">
        <f t="shared" si="4"/>
        <v>0</v>
      </c>
      <c r="L19" s="103">
        <f t="shared" si="4"/>
        <v>0</v>
      </c>
      <c r="M19" s="103">
        <f t="shared" si="4"/>
        <v>1.4882882</v>
      </c>
      <c r="N19" s="177">
        <f t="shared" si="4"/>
        <v>51.570554119999997</v>
      </c>
      <c r="P19" s="57"/>
      <c r="Q19" s="57"/>
      <c r="R19" s="57"/>
      <c r="S19" s="57"/>
      <c r="T19" s="57"/>
    </row>
    <row r="20" spans="1:20" s="111" customFormat="1" ht="22.5" customHeight="1" x14ac:dyDescent="0.2">
      <c r="A20" s="235"/>
      <c r="B20" s="238"/>
      <c r="C20" s="110" t="s">
        <v>170</v>
      </c>
      <c r="D20" s="109">
        <f>D18+D16+D14</f>
        <v>0</v>
      </c>
      <c r="E20" s="109">
        <f t="shared" ref="E20:N20" si="5">E18+E16+E14</f>
        <v>16103.454995000002</v>
      </c>
      <c r="F20" s="109">
        <f t="shared" si="5"/>
        <v>0</v>
      </c>
      <c r="G20" s="109">
        <f t="shared" si="5"/>
        <v>15691.643409200004</v>
      </c>
      <c r="H20" s="109">
        <f t="shared" si="5"/>
        <v>1484.3632</v>
      </c>
      <c r="I20" s="109">
        <f t="shared" si="5"/>
        <v>20202.92291664</v>
      </c>
      <c r="J20" s="109">
        <f t="shared" si="5"/>
        <v>10156.686825000001</v>
      </c>
      <c r="K20" s="109">
        <f t="shared" si="5"/>
        <v>0</v>
      </c>
      <c r="L20" s="109">
        <f t="shared" si="5"/>
        <v>0</v>
      </c>
      <c r="M20" s="109">
        <f t="shared" si="5"/>
        <v>2979.552936</v>
      </c>
      <c r="N20" s="109">
        <f t="shared" si="5"/>
        <v>66618.624281840006</v>
      </c>
      <c r="P20" s="57"/>
      <c r="Q20" s="57"/>
      <c r="R20" s="57"/>
      <c r="S20" s="57"/>
      <c r="T20" s="57"/>
    </row>
    <row r="21" spans="1:20" s="111" customFormat="1" ht="22.5" customHeight="1" x14ac:dyDescent="0.2">
      <c r="A21" s="237" t="s">
        <v>320</v>
      </c>
      <c r="B21" s="238"/>
      <c r="C21" s="108" t="s">
        <v>169</v>
      </c>
      <c r="D21" s="103">
        <f>D19+D11</f>
        <v>0.2</v>
      </c>
      <c r="E21" s="103">
        <f t="shared" ref="E21:N21" si="6">E19+E11</f>
        <v>204.9526822</v>
      </c>
      <c r="F21" s="103">
        <f t="shared" si="6"/>
        <v>1.02361E-2</v>
      </c>
      <c r="G21" s="103">
        <f t="shared" si="6"/>
        <v>206.19236561599999</v>
      </c>
      <c r="H21" s="103">
        <f t="shared" si="6"/>
        <v>70.781134790999999</v>
      </c>
      <c r="I21" s="103">
        <f t="shared" si="6"/>
        <v>167.57108789</v>
      </c>
      <c r="J21" s="103">
        <f t="shared" si="6"/>
        <v>269.36346359300001</v>
      </c>
      <c r="K21" s="103">
        <f t="shared" si="6"/>
        <v>71.506395966000014</v>
      </c>
      <c r="L21" s="103">
        <f t="shared" si="6"/>
        <v>20.856285889999999</v>
      </c>
      <c r="M21" s="103">
        <f t="shared" si="6"/>
        <v>36.088956037999992</v>
      </c>
      <c r="N21" s="103">
        <f t="shared" si="6"/>
        <v>1047.5226080839998</v>
      </c>
      <c r="P21" s="57"/>
      <c r="Q21" s="57"/>
      <c r="R21" s="57"/>
      <c r="S21" s="57"/>
      <c r="T21" s="57"/>
    </row>
    <row r="22" spans="1:20" s="111" customFormat="1" ht="22.5" customHeight="1" x14ac:dyDescent="0.2">
      <c r="A22" s="239"/>
      <c r="B22" s="238"/>
      <c r="C22" s="110" t="s">
        <v>170</v>
      </c>
      <c r="D22" s="109">
        <f>D20+D12</f>
        <v>981.94479999999999</v>
      </c>
      <c r="E22" s="109">
        <f t="shared" ref="E22:M22" si="7">E20+E12</f>
        <v>198500.26181802002</v>
      </c>
      <c r="F22" s="109">
        <f t="shared" si="7"/>
        <v>18.834424000000002</v>
      </c>
      <c r="G22" s="109">
        <f t="shared" si="7"/>
        <v>366222.575143044</v>
      </c>
      <c r="H22" s="109">
        <f t="shared" si="7"/>
        <v>155304.86319999999</v>
      </c>
      <c r="I22" s="109">
        <f t="shared" si="7"/>
        <v>263468.70388133998</v>
      </c>
      <c r="J22" s="109">
        <f t="shared" si="7"/>
        <v>234313.47272406996</v>
      </c>
      <c r="K22" s="109">
        <f t="shared" si="7"/>
        <v>283280.53173953149</v>
      </c>
      <c r="L22" s="109">
        <f t="shared" si="7"/>
        <v>30853.996703099994</v>
      </c>
      <c r="M22" s="109">
        <f t="shared" si="7"/>
        <v>97704.525374679972</v>
      </c>
      <c r="N22" s="109" t="s">
        <v>321</v>
      </c>
      <c r="P22" s="57"/>
      <c r="Q22" s="57"/>
      <c r="R22" s="57"/>
      <c r="S22" s="57"/>
      <c r="T22" s="57"/>
    </row>
    <row r="23" spans="1:20" s="57" customFormat="1" ht="29.25" customHeight="1" x14ac:dyDescent="0.2">
      <c r="A23" s="232" t="s">
        <v>219</v>
      </c>
      <c r="B23" s="232"/>
      <c r="C23" s="232"/>
      <c r="D23" s="232"/>
      <c r="E23" s="232"/>
      <c r="F23" s="232"/>
      <c r="G23" s="232"/>
      <c r="H23" s="232"/>
      <c r="I23" s="232"/>
      <c r="J23" s="232"/>
      <c r="K23" s="232"/>
      <c r="L23" s="232"/>
      <c r="M23" s="232"/>
      <c r="N23" s="232"/>
    </row>
  </sheetData>
  <mergeCells count="14">
    <mergeCell ref="A23:N23"/>
    <mergeCell ref="A1:N1"/>
    <mergeCell ref="A2:N2"/>
    <mergeCell ref="A5:A12"/>
    <mergeCell ref="B5:B6"/>
    <mergeCell ref="A21:B22"/>
    <mergeCell ref="B7:B8"/>
    <mergeCell ref="B9:B10"/>
    <mergeCell ref="B11:B12"/>
    <mergeCell ref="A13:A20"/>
    <mergeCell ref="B13:B14"/>
    <mergeCell ref="B15:B16"/>
    <mergeCell ref="B17:B18"/>
    <mergeCell ref="B19:B20"/>
  </mergeCells>
  <printOptions horizontalCentered="1"/>
  <pageMargins left="0.39370078740157483" right="0.39370078740157483" top="0.59055118110236227" bottom="0.78740157480314965" header="0.19685039370078741" footer="0.19685039370078741"/>
  <pageSetup paperSize="9" scale="72" firstPageNumber="3"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L76"/>
  <sheetViews>
    <sheetView zoomScale="130" zoomScaleNormal="130" workbookViewId="0">
      <pane xSplit="2" ySplit="5" topLeftCell="C36" activePane="bottomRight" state="frozen"/>
      <selection activeCell="AF14" sqref="AF14"/>
      <selection pane="topRight" activeCell="AF14" sqref="AF14"/>
      <selection pane="bottomLeft" activeCell="AF14" sqref="AF14"/>
      <selection pane="bottomRight" activeCell="N8" sqref="N8"/>
    </sheetView>
  </sheetViews>
  <sheetFormatPr defaultRowHeight="12.75" x14ac:dyDescent="0.2"/>
  <cols>
    <col min="1" max="1" width="18" style="52" customWidth="1"/>
    <col min="2" max="2" width="19.5703125" style="52" bestFit="1" customWidth="1"/>
    <col min="3" max="12" width="6.85546875" style="52" customWidth="1"/>
    <col min="13" max="16384" width="9.140625" style="52"/>
  </cols>
  <sheetData>
    <row r="1" spans="1:12" ht="18" customHeight="1" x14ac:dyDescent="0.2">
      <c r="A1" s="241" t="s">
        <v>228</v>
      </c>
      <c r="B1" s="242"/>
      <c r="C1" s="242"/>
      <c r="D1" s="242"/>
      <c r="E1" s="242"/>
      <c r="F1" s="242"/>
      <c r="G1" s="242"/>
      <c r="H1" s="242"/>
      <c r="I1" s="242"/>
      <c r="J1" s="242"/>
      <c r="K1" s="242"/>
      <c r="L1" s="243"/>
    </row>
    <row r="2" spans="1:12" ht="18" customHeight="1" x14ac:dyDescent="0.2">
      <c r="A2" s="244" t="s">
        <v>165</v>
      </c>
      <c r="B2" s="245"/>
      <c r="C2" s="245"/>
      <c r="D2" s="245"/>
      <c r="E2" s="245"/>
      <c r="F2" s="245"/>
      <c r="G2" s="245"/>
      <c r="H2" s="245"/>
      <c r="I2" s="245"/>
      <c r="J2" s="245"/>
      <c r="K2" s="245"/>
      <c r="L2" s="246"/>
    </row>
    <row r="3" spans="1:12" ht="15" customHeight="1" x14ac:dyDescent="0.2">
      <c r="A3" s="247" t="s">
        <v>151</v>
      </c>
      <c r="B3" s="249" t="s">
        <v>28</v>
      </c>
      <c r="C3" s="251" t="s">
        <v>119</v>
      </c>
      <c r="D3" s="252"/>
      <c r="E3" s="252"/>
      <c r="F3" s="252"/>
      <c r="G3" s="252"/>
      <c r="H3" s="252"/>
      <c r="I3" s="252"/>
      <c r="J3" s="252"/>
      <c r="K3" s="252"/>
      <c r="L3" s="253"/>
    </row>
    <row r="4" spans="1:12" ht="16.5" customHeight="1" x14ac:dyDescent="0.2">
      <c r="A4" s="248"/>
      <c r="B4" s="250"/>
      <c r="C4" s="164" t="s">
        <v>29</v>
      </c>
      <c r="D4" s="165" t="s">
        <v>30</v>
      </c>
      <c r="E4" s="165" t="s">
        <v>31</v>
      </c>
      <c r="F4" s="165" t="s">
        <v>32</v>
      </c>
      <c r="G4" s="165" t="s">
        <v>33</v>
      </c>
      <c r="H4" s="165" t="s">
        <v>34</v>
      </c>
      <c r="I4" s="165" t="s">
        <v>275</v>
      </c>
      <c r="J4" s="165" t="s">
        <v>276</v>
      </c>
      <c r="K4" s="165" t="s">
        <v>35</v>
      </c>
      <c r="L4" s="166" t="s">
        <v>36</v>
      </c>
    </row>
    <row r="5" spans="1:12" ht="15" customHeight="1" x14ac:dyDescent="0.2">
      <c r="A5" s="167" t="s">
        <v>59</v>
      </c>
      <c r="B5" s="168" t="s">
        <v>60</v>
      </c>
      <c r="C5" s="169" t="s">
        <v>61</v>
      </c>
      <c r="D5" s="170" t="s">
        <v>62</v>
      </c>
      <c r="E5" s="170" t="s">
        <v>63</v>
      </c>
      <c r="F5" s="170" t="s">
        <v>64</v>
      </c>
      <c r="G5" s="170" t="s">
        <v>65</v>
      </c>
      <c r="H5" s="171" t="s">
        <v>66</v>
      </c>
      <c r="I5" s="172" t="s">
        <v>67</v>
      </c>
      <c r="J5" s="173" t="s">
        <v>68</v>
      </c>
      <c r="K5" s="173" t="s">
        <v>69</v>
      </c>
      <c r="L5" s="173" t="s">
        <v>70</v>
      </c>
    </row>
    <row r="6" spans="1:12" s="178" customFormat="1" x14ac:dyDescent="0.2">
      <c r="A6" s="209" t="s">
        <v>115</v>
      </c>
      <c r="B6" s="210" t="s">
        <v>277</v>
      </c>
      <c r="C6" s="209"/>
      <c r="D6" s="209"/>
      <c r="E6" s="211">
        <v>2390</v>
      </c>
      <c r="F6" s="211">
        <v>1990</v>
      </c>
      <c r="G6" s="211">
        <v>1470</v>
      </c>
      <c r="H6" s="211">
        <v>1370</v>
      </c>
      <c r="I6" s="211"/>
      <c r="J6" s="211"/>
      <c r="K6" s="211"/>
      <c r="L6" s="212"/>
    </row>
    <row r="7" spans="1:12" s="178" customFormat="1" x14ac:dyDescent="0.2">
      <c r="A7" s="196" t="s">
        <v>115</v>
      </c>
      <c r="B7" s="197" t="s">
        <v>158</v>
      </c>
      <c r="C7" s="196"/>
      <c r="D7" s="196"/>
      <c r="E7" s="198">
        <v>2390</v>
      </c>
      <c r="F7" s="198">
        <v>1990</v>
      </c>
      <c r="G7" s="198">
        <v>1470</v>
      </c>
      <c r="H7" s="198">
        <v>1370</v>
      </c>
      <c r="I7" s="198"/>
      <c r="J7" s="198"/>
      <c r="K7" s="198"/>
      <c r="L7" s="213"/>
    </row>
    <row r="8" spans="1:12" s="178" customFormat="1" x14ac:dyDescent="0.2">
      <c r="A8" s="196" t="s">
        <v>115</v>
      </c>
      <c r="B8" s="197" t="s">
        <v>199</v>
      </c>
      <c r="C8" s="196"/>
      <c r="D8" s="196"/>
      <c r="E8" s="198">
        <v>2390</v>
      </c>
      <c r="F8" s="198">
        <v>1990</v>
      </c>
      <c r="G8" s="198">
        <v>1470</v>
      </c>
      <c r="H8" s="198">
        <v>1370</v>
      </c>
      <c r="I8" s="198"/>
      <c r="J8" s="198"/>
      <c r="K8" s="198"/>
      <c r="L8" s="213"/>
    </row>
    <row r="9" spans="1:12" s="178" customFormat="1" x14ac:dyDescent="0.2">
      <c r="A9" s="196" t="s">
        <v>115</v>
      </c>
      <c r="B9" s="197" t="s">
        <v>211</v>
      </c>
      <c r="C9" s="196"/>
      <c r="D9" s="196"/>
      <c r="E9" s="198">
        <v>2390</v>
      </c>
      <c r="F9" s="198">
        <v>1990</v>
      </c>
      <c r="G9" s="198">
        <v>1470</v>
      </c>
      <c r="H9" s="198">
        <v>1370</v>
      </c>
      <c r="I9" s="198"/>
      <c r="J9" s="198"/>
      <c r="K9" s="198"/>
      <c r="L9" s="213"/>
    </row>
    <row r="10" spans="1:12" s="178" customFormat="1" x14ac:dyDescent="0.2">
      <c r="A10" s="196" t="s">
        <v>115</v>
      </c>
      <c r="B10" s="197" t="s">
        <v>216</v>
      </c>
      <c r="C10" s="196"/>
      <c r="D10" s="196"/>
      <c r="E10" s="198">
        <v>2390</v>
      </c>
      <c r="F10" s="198">
        <v>1990</v>
      </c>
      <c r="G10" s="198">
        <v>1470</v>
      </c>
      <c r="H10" s="198">
        <v>1370</v>
      </c>
      <c r="I10" s="198"/>
      <c r="J10" s="198"/>
      <c r="K10" s="198"/>
      <c r="L10" s="213"/>
    </row>
    <row r="11" spans="1:12" s="178" customFormat="1" x14ac:dyDescent="0.2">
      <c r="A11" s="196" t="s">
        <v>115</v>
      </c>
      <c r="B11" s="197" t="s">
        <v>221</v>
      </c>
      <c r="C11" s="196"/>
      <c r="D11" s="196"/>
      <c r="E11" s="198">
        <v>2390</v>
      </c>
      <c r="F11" s="198">
        <v>1990</v>
      </c>
      <c r="G11" s="198">
        <v>1470</v>
      </c>
      <c r="H11" s="198">
        <v>1370</v>
      </c>
      <c r="I11" s="198"/>
      <c r="J11" s="198"/>
      <c r="K11" s="198"/>
      <c r="L11" s="213"/>
    </row>
    <row r="12" spans="1:12" s="178" customFormat="1" x14ac:dyDescent="0.2">
      <c r="A12" s="196" t="s">
        <v>115</v>
      </c>
      <c r="B12" s="197" t="s">
        <v>259</v>
      </c>
      <c r="C12" s="196"/>
      <c r="D12" s="196"/>
      <c r="E12" s="198">
        <v>2390</v>
      </c>
      <c r="F12" s="198">
        <v>1990</v>
      </c>
      <c r="G12" s="198">
        <v>1470</v>
      </c>
      <c r="H12" s="198">
        <v>1370</v>
      </c>
      <c r="I12" s="198"/>
      <c r="J12" s="198"/>
      <c r="K12" s="198"/>
      <c r="L12" s="213"/>
    </row>
    <row r="13" spans="1:12" s="178" customFormat="1" x14ac:dyDescent="0.2">
      <c r="A13" s="196" t="s">
        <v>115</v>
      </c>
      <c r="B13" s="197" t="s">
        <v>278</v>
      </c>
      <c r="C13" s="196"/>
      <c r="D13" s="196"/>
      <c r="E13" s="198">
        <v>2390</v>
      </c>
      <c r="F13" s="198">
        <v>1990</v>
      </c>
      <c r="G13" s="198">
        <v>1470</v>
      </c>
      <c r="H13" s="198">
        <v>1370</v>
      </c>
      <c r="I13" s="198"/>
      <c r="J13" s="198"/>
      <c r="K13" s="198"/>
      <c r="L13" s="213"/>
    </row>
    <row r="14" spans="1:12" s="178" customFormat="1" x14ac:dyDescent="0.2">
      <c r="A14" s="196" t="s">
        <v>116</v>
      </c>
      <c r="B14" s="197" t="s">
        <v>153</v>
      </c>
      <c r="C14" s="199"/>
      <c r="D14" s="199"/>
      <c r="E14" s="200"/>
      <c r="F14" s="200"/>
      <c r="G14" s="200"/>
      <c r="H14" s="200"/>
      <c r="I14" s="200"/>
      <c r="J14" s="200"/>
      <c r="K14" s="198">
        <v>2150</v>
      </c>
      <c r="L14" s="213">
        <v>1790</v>
      </c>
    </row>
    <row r="15" spans="1:12" s="178" customFormat="1" x14ac:dyDescent="0.2">
      <c r="A15" s="196" t="s">
        <v>116</v>
      </c>
      <c r="B15" s="197" t="s">
        <v>158</v>
      </c>
      <c r="C15" s="196"/>
      <c r="D15" s="196"/>
      <c r="E15" s="198"/>
      <c r="F15" s="198"/>
      <c r="G15" s="198"/>
      <c r="H15" s="198"/>
      <c r="I15" s="198"/>
      <c r="J15" s="198"/>
      <c r="K15" s="198">
        <v>2150</v>
      </c>
      <c r="L15" s="213">
        <v>1790</v>
      </c>
    </row>
    <row r="16" spans="1:12" s="178" customFormat="1" x14ac:dyDescent="0.2">
      <c r="A16" s="196" t="s">
        <v>116</v>
      </c>
      <c r="B16" s="197" t="s">
        <v>199</v>
      </c>
      <c r="C16" s="196"/>
      <c r="D16" s="196"/>
      <c r="E16" s="198"/>
      <c r="F16" s="198"/>
      <c r="G16" s="198"/>
      <c r="H16" s="198"/>
      <c r="I16" s="198"/>
      <c r="J16" s="198"/>
      <c r="K16" s="198">
        <v>2150</v>
      </c>
      <c r="L16" s="213">
        <v>1790</v>
      </c>
    </row>
    <row r="17" spans="1:12" s="178" customFormat="1" x14ac:dyDescent="0.2">
      <c r="A17" s="196" t="s">
        <v>116</v>
      </c>
      <c r="B17" s="197" t="s">
        <v>211</v>
      </c>
      <c r="C17" s="196"/>
      <c r="D17" s="196"/>
      <c r="E17" s="198"/>
      <c r="F17" s="198"/>
      <c r="G17" s="198"/>
      <c r="H17" s="198"/>
      <c r="I17" s="198"/>
      <c r="J17" s="198"/>
      <c r="K17" s="198">
        <v>2150</v>
      </c>
      <c r="L17" s="213">
        <v>1790</v>
      </c>
    </row>
    <row r="18" spans="1:12" s="178" customFormat="1" x14ac:dyDescent="0.2">
      <c r="A18" s="196" t="s">
        <v>116</v>
      </c>
      <c r="B18" s="197" t="s">
        <v>216</v>
      </c>
      <c r="C18" s="196"/>
      <c r="D18" s="196"/>
      <c r="E18" s="198"/>
      <c r="F18" s="198"/>
      <c r="G18" s="198"/>
      <c r="H18" s="198"/>
      <c r="I18" s="198"/>
      <c r="J18" s="198"/>
      <c r="K18" s="198">
        <v>2150</v>
      </c>
      <c r="L18" s="213">
        <v>1790</v>
      </c>
    </row>
    <row r="19" spans="1:12" s="178" customFormat="1" x14ac:dyDescent="0.2">
      <c r="A19" s="196" t="s">
        <v>116</v>
      </c>
      <c r="B19" s="197" t="s">
        <v>221</v>
      </c>
      <c r="C19" s="196"/>
      <c r="D19" s="196"/>
      <c r="E19" s="198"/>
      <c r="F19" s="198"/>
      <c r="G19" s="198"/>
      <c r="H19" s="198"/>
      <c r="I19" s="198"/>
      <c r="J19" s="198"/>
      <c r="K19" s="198">
        <v>2150</v>
      </c>
      <c r="L19" s="213">
        <v>1790</v>
      </c>
    </row>
    <row r="20" spans="1:12" s="178" customFormat="1" x14ac:dyDescent="0.2">
      <c r="A20" s="196" t="s">
        <v>116</v>
      </c>
      <c r="B20" s="197" t="s">
        <v>259</v>
      </c>
      <c r="C20" s="196"/>
      <c r="D20" s="196"/>
      <c r="E20" s="198"/>
      <c r="F20" s="198"/>
      <c r="G20" s="198"/>
      <c r="H20" s="198"/>
      <c r="I20" s="198"/>
      <c r="J20" s="198"/>
      <c r="K20" s="198">
        <v>2150</v>
      </c>
      <c r="L20" s="213">
        <v>1790</v>
      </c>
    </row>
    <row r="21" spans="1:12" s="178" customFormat="1" x14ac:dyDescent="0.2">
      <c r="A21" s="196" t="s">
        <v>116</v>
      </c>
      <c r="B21" s="197" t="s">
        <v>278</v>
      </c>
      <c r="C21" s="196"/>
      <c r="D21" s="196"/>
      <c r="E21" s="196"/>
      <c r="F21" s="196"/>
      <c r="G21" s="196"/>
      <c r="H21" s="196"/>
      <c r="I21" s="196"/>
      <c r="J21" s="196"/>
      <c r="K21" s="196">
        <v>2150</v>
      </c>
      <c r="L21" s="214">
        <v>1790</v>
      </c>
    </row>
    <row r="22" spans="1:12" s="53" customFormat="1" x14ac:dyDescent="0.2">
      <c r="A22" s="196" t="s">
        <v>117</v>
      </c>
      <c r="B22" s="197" t="s">
        <v>279</v>
      </c>
      <c r="C22" s="196">
        <v>3750</v>
      </c>
      <c r="D22" s="196">
        <v>3140</v>
      </c>
      <c r="E22" s="198">
        <v>2740</v>
      </c>
      <c r="F22" s="198">
        <v>1980</v>
      </c>
      <c r="G22" s="198">
        <v>1480</v>
      </c>
      <c r="H22" s="198">
        <v>1370</v>
      </c>
      <c r="I22" s="201"/>
      <c r="J22" s="201"/>
      <c r="K22" s="198"/>
      <c r="L22" s="213"/>
    </row>
    <row r="23" spans="1:12" s="53" customFormat="1" x14ac:dyDescent="0.2">
      <c r="A23" s="196" t="s">
        <v>159</v>
      </c>
      <c r="B23" s="197" t="s">
        <v>160</v>
      </c>
      <c r="C23" s="196"/>
      <c r="D23" s="196"/>
      <c r="E23" s="198">
        <v>4190</v>
      </c>
      <c r="F23" s="198">
        <v>3200</v>
      </c>
      <c r="G23" s="198">
        <v>2550</v>
      </c>
      <c r="H23" s="198">
        <v>2410</v>
      </c>
      <c r="I23" s="198"/>
      <c r="J23" s="198"/>
      <c r="K23" s="198"/>
      <c r="L23" s="213"/>
    </row>
    <row r="24" spans="1:12" s="53" customFormat="1" x14ac:dyDescent="0.2">
      <c r="A24" s="196" t="s">
        <v>159</v>
      </c>
      <c r="B24" s="197" t="s">
        <v>280</v>
      </c>
      <c r="C24" s="196"/>
      <c r="D24" s="196"/>
      <c r="E24" s="198">
        <v>4190</v>
      </c>
      <c r="F24" s="198">
        <v>3200</v>
      </c>
      <c r="G24" s="198">
        <v>2550</v>
      </c>
      <c r="H24" s="198">
        <v>2410</v>
      </c>
      <c r="I24" s="198"/>
      <c r="J24" s="198"/>
      <c r="K24" s="198"/>
      <c r="L24" s="213"/>
    </row>
    <row r="25" spans="1:12" s="53" customFormat="1" x14ac:dyDescent="0.2">
      <c r="A25" s="196" t="s">
        <v>159</v>
      </c>
      <c r="B25" s="197" t="s">
        <v>281</v>
      </c>
      <c r="C25" s="196">
        <v>4500</v>
      </c>
      <c r="D25" s="196">
        <v>3770</v>
      </c>
      <c r="E25" s="198">
        <v>4190</v>
      </c>
      <c r="F25" s="198">
        <v>3200</v>
      </c>
      <c r="G25" s="198">
        <v>2550</v>
      </c>
      <c r="H25" s="198">
        <v>2410</v>
      </c>
      <c r="I25" s="198"/>
      <c r="J25" s="198"/>
      <c r="K25" s="198"/>
      <c r="L25" s="213"/>
    </row>
    <row r="26" spans="1:12" s="53" customFormat="1" x14ac:dyDescent="0.2">
      <c r="A26" s="196" t="s">
        <v>159</v>
      </c>
      <c r="B26" s="197" t="s">
        <v>282</v>
      </c>
      <c r="C26" s="202" t="s">
        <v>283</v>
      </c>
      <c r="D26" s="202" t="s">
        <v>283</v>
      </c>
      <c r="E26" s="202" t="s">
        <v>283</v>
      </c>
      <c r="F26" s="202" t="s">
        <v>283</v>
      </c>
      <c r="G26" s="202" t="s">
        <v>283</v>
      </c>
      <c r="H26" s="202" t="s">
        <v>283</v>
      </c>
      <c r="I26" s="198"/>
      <c r="J26" s="198"/>
      <c r="K26" s="198"/>
      <c r="L26" s="213"/>
    </row>
    <row r="27" spans="1:12" s="53" customFormat="1" ht="16.5" customHeight="1" x14ac:dyDescent="0.2">
      <c r="A27" s="196" t="s">
        <v>118</v>
      </c>
      <c r="B27" s="197" t="s">
        <v>121</v>
      </c>
      <c r="C27" s="198"/>
      <c r="D27" s="198"/>
      <c r="E27" s="198">
        <v>2020</v>
      </c>
      <c r="F27" s="198">
        <v>1680</v>
      </c>
      <c r="G27" s="198">
        <v>1240</v>
      </c>
      <c r="H27" s="198">
        <v>1150</v>
      </c>
      <c r="I27" s="198"/>
      <c r="J27" s="198"/>
      <c r="K27" s="198"/>
      <c r="L27" s="214"/>
    </row>
    <row r="28" spans="1:12" s="53" customFormat="1" x14ac:dyDescent="0.2">
      <c r="A28" s="196" t="s">
        <v>118</v>
      </c>
      <c r="B28" s="197" t="s">
        <v>123</v>
      </c>
      <c r="C28" s="196"/>
      <c r="D28" s="196"/>
      <c r="E28" s="198">
        <v>2020</v>
      </c>
      <c r="F28" s="198">
        <v>1680</v>
      </c>
      <c r="G28" s="198">
        <v>1240</v>
      </c>
      <c r="H28" s="198">
        <v>1150</v>
      </c>
      <c r="I28" s="198"/>
      <c r="J28" s="198"/>
      <c r="K28" s="198"/>
      <c r="L28" s="213"/>
    </row>
    <row r="29" spans="1:12" s="53" customFormat="1" x14ac:dyDescent="0.2">
      <c r="A29" s="196" t="s">
        <v>118</v>
      </c>
      <c r="B29" s="203" t="s">
        <v>284</v>
      </c>
      <c r="C29" s="204"/>
      <c r="D29" s="204"/>
      <c r="E29" s="198">
        <v>2220</v>
      </c>
      <c r="F29" s="198">
        <v>1850</v>
      </c>
      <c r="G29" s="198">
        <v>1360</v>
      </c>
      <c r="H29" s="198">
        <v>1270</v>
      </c>
      <c r="I29" s="201"/>
      <c r="J29" s="201"/>
      <c r="K29" s="198"/>
      <c r="L29" s="213"/>
    </row>
    <row r="30" spans="1:12" s="53" customFormat="1" x14ac:dyDescent="0.2">
      <c r="A30" s="196" t="s">
        <v>118</v>
      </c>
      <c r="B30" s="197" t="s">
        <v>285</v>
      </c>
      <c r="C30" s="196"/>
      <c r="D30" s="196"/>
      <c r="E30" s="198">
        <v>3520</v>
      </c>
      <c r="F30" s="198">
        <v>3250</v>
      </c>
      <c r="G30" s="198">
        <v>2800</v>
      </c>
      <c r="H30" s="198">
        <v>2280</v>
      </c>
      <c r="I30" s="201"/>
      <c r="J30" s="201"/>
      <c r="K30" s="198"/>
      <c r="L30" s="213"/>
    </row>
    <row r="31" spans="1:12" s="53" customFormat="1" x14ac:dyDescent="0.2">
      <c r="A31" s="196" t="s">
        <v>118</v>
      </c>
      <c r="B31" s="197" t="s">
        <v>286</v>
      </c>
      <c r="C31" s="196"/>
      <c r="D31" s="196"/>
      <c r="E31" s="198">
        <v>3520</v>
      </c>
      <c r="F31" s="198">
        <v>3030</v>
      </c>
      <c r="G31" s="198">
        <v>2400</v>
      </c>
      <c r="H31" s="198">
        <v>2280</v>
      </c>
      <c r="I31" s="201"/>
      <c r="J31" s="201"/>
      <c r="K31" s="198"/>
      <c r="L31" s="213"/>
    </row>
    <row r="32" spans="1:12" s="53" customFormat="1" x14ac:dyDescent="0.2">
      <c r="A32" s="196" t="s">
        <v>118</v>
      </c>
      <c r="B32" s="197" t="s">
        <v>287</v>
      </c>
      <c r="C32" s="196"/>
      <c r="D32" s="196"/>
      <c r="E32" s="198">
        <v>3520</v>
      </c>
      <c r="F32" s="198">
        <v>3030</v>
      </c>
      <c r="G32" s="198">
        <v>2400</v>
      </c>
      <c r="H32" s="198">
        <v>2280</v>
      </c>
      <c r="I32" s="201"/>
      <c r="J32" s="201"/>
      <c r="K32" s="198"/>
      <c r="L32" s="213"/>
    </row>
    <row r="33" spans="1:12" x14ac:dyDescent="0.2">
      <c r="A33" s="196" t="s">
        <v>118</v>
      </c>
      <c r="B33" s="205" t="s">
        <v>288</v>
      </c>
      <c r="C33" s="205"/>
      <c r="D33" s="205"/>
      <c r="E33" s="205">
        <v>4013</v>
      </c>
      <c r="F33" s="205">
        <v>3454</v>
      </c>
      <c r="G33" s="205">
        <v>2736</v>
      </c>
      <c r="H33" s="205">
        <v>2600</v>
      </c>
      <c r="I33" s="205"/>
      <c r="J33" s="205"/>
      <c r="K33" s="205"/>
      <c r="L33" s="215"/>
    </row>
    <row r="34" spans="1:12" x14ac:dyDescent="0.2">
      <c r="A34" s="196" t="s">
        <v>118</v>
      </c>
      <c r="B34" s="205" t="s">
        <v>289</v>
      </c>
      <c r="C34" s="205"/>
      <c r="D34" s="205"/>
      <c r="E34" s="205">
        <v>4013</v>
      </c>
      <c r="F34" s="205">
        <v>3454</v>
      </c>
      <c r="G34" s="205">
        <v>2736</v>
      </c>
      <c r="H34" s="205">
        <v>2600</v>
      </c>
      <c r="I34" s="205">
        <v>2427</v>
      </c>
      <c r="J34" s="205">
        <v>2254</v>
      </c>
      <c r="K34" s="205"/>
      <c r="L34" s="215"/>
    </row>
    <row r="35" spans="1:12" x14ac:dyDescent="0.2">
      <c r="A35" s="196" t="s">
        <v>118</v>
      </c>
      <c r="B35" s="206" t="s">
        <v>290</v>
      </c>
      <c r="C35" s="205"/>
      <c r="D35" s="205"/>
      <c r="E35" s="205">
        <v>4013</v>
      </c>
      <c r="F35" s="205">
        <v>3454</v>
      </c>
      <c r="G35" s="205">
        <v>2736</v>
      </c>
      <c r="H35" s="205">
        <v>2600</v>
      </c>
      <c r="I35" s="205">
        <v>2427</v>
      </c>
      <c r="J35" s="205">
        <v>2254</v>
      </c>
      <c r="K35" s="205"/>
      <c r="L35" s="215"/>
    </row>
    <row r="36" spans="1:12" x14ac:dyDescent="0.2">
      <c r="A36" s="196" t="s">
        <v>118</v>
      </c>
      <c r="B36" s="206" t="s">
        <v>291</v>
      </c>
      <c r="C36" s="205"/>
      <c r="D36" s="205"/>
      <c r="E36" s="205">
        <v>4013</v>
      </c>
      <c r="F36" s="205">
        <v>3454</v>
      </c>
      <c r="G36" s="205">
        <v>2736</v>
      </c>
      <c r="H36" s="205">
        <v>2340</v>
      </c>
      <c r="I36" s="205">
        <v>2185</v>
      </c>
      <c r="J36" s="205">
        <v>2029</v>
      </c>
      <c r="K36" s="205"/>
      <c r="L36" s="215"/>
    </row>
    <row r="37" spans="1:12" x14ac:dyDescent="0.2">
      <c r="A37" s="196" t="s">
        <v>118</v>
      </c>
      <c r="B37" s="205" t="s">
        <v>292</v>
      </c>
      <c r="C37" s="205"/>
      <c r="D37" s="205"/>
      <c r="E37" s="205">
        <v>4013</v>
      </c>
      <c r="F37" s="205">
        <v>3454</v>
      </c>
      <c r="G37" s="205">
        <v>2736</v>
      </c>
      <c r="H37" s="205">
        <v>2600</v>
      </c>
      <c r="I37" s="205">
        <v>2427</v>
      </c>
      <c r="J37" s="205">
        <v>2254</v>
      </c>
      <c r="K37" s="205"/>
      <c r="L37" s="215"/>
    </row>
    <row r="38" spans="1:12" x14ac:dyDescent="0.2">
      <c r="A38" s="196" t="s">
        <v>118</v>
      </c>
      <c r="B38" s="205" t="s">
        <v>293</v>
      </c>
      <c r="C38" s="205"/>
      <c r="D38" s="205"/>
      <c r="E38" s="205">
        <v>4013</v>
      </c>
      <c r="F38" s="205">
        <v>3454</v>
      </c>
      <c r="G38" s="205">
        <v>2736</v>
      </c>
      <c r="H38" s="205">
        <v>2600</v>
      </c>
      <c r="I38" s="205">
        <v>2427</v>
      </c>
      <c r="J38" s="205">
        <v>2254</v>
      </c>
      <c r="K38" s="205"/>
      <c r="L38" s="215"/>
    </row>
    <row r="39" spans="1:12" x14ac:dyDescent="0.2">
      <c r="A39" s="196" t="s">
        <v>118</v>
      </c>
      <c r="B39" s="205" t="s">
        <v>294</v>
      </c>
      <c r="C39" s="205"/>
      <c r="D39" s="205"/>
      <c r="E39" s="205">
        <v>4013</v>
      </c>
      <c r="F39" s="205">
        <v>3454</v>
      </c>
      <c r="G39" s="205">
        <v>2736</v>
      </c>
      <c r="H39" s="205">
        <v>2600</v>
      </c>
      <c r="I39" s="205">
        <v>2427</v>
      </c>
      <c r="J39" s="205">
        <v>2254</v>
      </c>
      <c r="K39" s="205"/>
      <c r="L39" s="215"/>
    </row>
    <row r="40" spans="1:12" s="53" customFormat="1" x14ac:dyDescent="0.2">
      <c r="A40" s="196" t="s">
        <v>1</v>
      </c>
      <c r="B40" s="197" t="s">
        <v>295</v>
      </c>
      <c r="C40" s="201"/>
      <c r="D40" s="198"/>
      <c r="E40" s="198">
        <v>1960</v>
      </c>
      <c r="F40" s="198">
        <v>1620</v>
      </c>
      <c r="G40" s="198">
        <v>1200</v>
      </c>
      <c r="H40" s="198">
        <v>1120</v>
      </c>
      <c r="I40" s="198"/>
      <c r="J40" s="198"/>
      <c r="K40" s="198"/>
      <c r="L40" s="214"/>
    </row>
    <row r="41" spans="1:12" s="53" customFormat="1" x14ac:dyDescent="0.2">
      <c r="A41" s="196" t="s">
        <v>1</v>
      </c>
      <c r="B41" s="197" t="s">
        <v>125</v>
      </c>
      <c r="C41" s="198">
        <v>3750</v>
      </c>
      <c r="D41" s="198"/>
      <c r="E41" s="198">
        <v>1960</v>
      </c>
      <c r="F41" s="198">
        <v>1620</v>
      </c>
      <c r="G41" s="198">
        <v>1200</v>
      </c>
      <c r="H41" s="198">
        <v>1120</v>
      </c>
      <c r="I41" s="198"/>
      <c r="J41" s="198"/>
      <c r="K41" s="198"/>
      <c r="L41" s="214"/>
    </row>
    <row r="42" spans="1:12" s="53" customFormat="1" x14ac:dyDescent="0.2">
      <c r="A42" s="196" t="s">
        <v>1</v>
      </c>
      <c r="B42" s="197" t="s">
        <v>296</v>
      </c>
      <c r="C42" s="198">
        <v>3750</v>
      </c>
      <c r="D42" s="198"/>
      <c r="E42" s="198">
        <v>1960</v>
      </c>
      <c r="F42" s="198">
        <v>1620</v>
      </c>
      <c r="G42" s="198">
        <v>1200</v>
      </c>
      <c r="H42" s="198">
        <v>1120</v>
      </c>
      <c r="I42" s="198"/>
      <c r="J42" s="198"/>
      <c r="K42" s="198"/>
      <c r="L42" s="214"/>
    </row>
    <row r="43" spans="1:12" s="53" customFormat="1" x14ac:dyDescent="0.2">
      <c r="A43" s="196" t="s">
        <v>1</v>
      </c>
      <c r="B43" s="197" t="s">
        <v>297</v>
      </c>
      <c r="C43" s="198">
        <v>3750</v>
      </c>
      <c r="D43" s="198">
        <v>3140</v>
      </c>
      <c r="E43" s="198">
        <v>1960</v>
      </c>
      <c r="F43" s="198">
        <v>1620</v>
      </c>
      <c r="G43" s="198">
        <v>1200</v>
      </c>
      <c r="H43" s="198">
        <v>1120</v>
      </c>
      <c r="I43" s="198"/>
      <c r="J43" s="198"/>
      <c r="K43" s="198"/>
      <c r="L43" s="214"/>
    </row>
    <row r="44" spans="1:12" s="53" customFormat="1" x14ac:dyDescent="0.2">
      <c r="A44" s="196" t="s">
        <v>1</v>
      </c>
      <c r="B44" s="197" t="s">
        <v>161</v>
      </c>
      <c r="C44" s="198">
        <v>3750</v>
      </c>
      <c r="D44" s="198">
        <v>3140</v>
      </c>
      <c r="E44" s="198">
        <v>1960</v>
      </c>
      <c r="F44" s="198">
        <v>1620</v>
      </c>
      <c r="G44" s="198">
        <v>1200</v>
      </c>
      <c r="H44" s="198">
        <v>1120</v>
      </c>
      <c r="I44" s="198"/>
      <c r="J44" s="198"/>
      <c r="K44" s="198"/>
      <c r="L44" s="214"/>
    </row>
    <row r="45" spans="1:12" s="53" customFormat="1" x14ac:dyDescent="0.2">
      <c r="A45" s="196" t="s">
        <v>1</v>
      </c>
      <c r="B45" s="197" t="s">
        <v>298</v>
      </c>
      <c r="C45" s="198"/>
      <c r="D45" s="198"/>
      <c r="E45" s="198">
        <v>3450</v>
      </c>
      <c r="F45" s="198">
        <v>3210</v>
      </c>
      <c r="G45" s="198">
        <v>2750</v>
      </c>
      <c r="H45" s="198">
        <v>1120</v>
      </c>
      <c r="I45" s="198"/>
      <c r="J45" s="198"/>
      <c r="K45" s="198"/>
      <c r="L45" s="214"/>
    </row>
    <row r="46" spans="1:12" s="53" customFormat="1" x14ac:dyDescent="0.2">
      <c r="A46" s="196" t="s">
        <v>1</v>
      </c>
      <c r="B46" s="197" t="s">
        <v>299</v>
      </c>
      <c r="C46" s="198"/>
      <c r="D46" s="198"/>
      <c r="E46" s="198">
        <v>3450</v>
      </c>
      <c r="F46" s="198">
        <v>3210</v>
      </c>
      <c r="G46" s="198">
        <v>2750</v>
      </c>
      <c r="H46" s="198">
        <v>2070</v>
      </c>
      <c r="I46" s="198"/>
      <c r="J46" s="198"/>
      <c r="K46" s="198"/>
      <c r="L46" s="214"/>
    </row>
    <row r="47" spans="1:12" s="53" customFormat="1" x14ac:dyDescent="0.2">
      <c r="A47" s="196" t="s">
        <v>1</v>
      </c>
      <c r="B47" s="197" t="s">
        <v>300</v>
      </c>
      <c r="C47" s="198"/>
      <c r="D47" s="198"/>
      <c r="E47" s="198">
        <v>3450</v>
      </c>
      <c r="F47" s="198">
        <v>3210</v>
      </c>
      <c r="G47" s="198">
        <v>2750</v>
      </c>
      <c r="H47" s="198">
        <v>2070</v>
      </c>
      <c r="I47" s="198"/>
      <c r="J47" s="198"/>
      <c r="K47" s="198"/>
      <c r="L47" s="214"/>
    </row>
    <row r="48" spans="1:12" s="53" customFormat="1" x14ac:dyDescent="0.2">
      <c r="A48" s="196" t="s">
        <v>1</v>
      </c>
      <c r="B48" s="197" t="s">
        <v>301</v>
      </c>
      <c r="C48" s="198"/>
      <c r="D48" s="198"/>
      <c r="E48" s="198">
        <v>3450</v>
      </c>
      <c r="F48" s="198">
        <v>3210</v>
      </c>
      <c r="G48" s="198">
        <v>2750</v>
      </c>
      <c r="H48" s="198">
        <v>2408</v>
      </c>
      <c r="I48" s="198"/>
      <c r="J48" s="198"/>
      <c r="K48" s="198"/>
      <c r="L48" s="214"/>
    </row>
    <row r="49" spans="1:12" s="53" customFormat="1" x14ac:dyDescent="0.2">
      <c r="A49" s="196" t="s">
        <v>1</v>
      </c>
      <c r="B49" s="197" t="s">
        <v>289</v>
      </c>
      <c r="C49" s="198"/>
      <c r="D49" s="198"/>
      <c r="E49" s="198">
        <v>3450</v>
      </c>
      <c r="F49" s="198">
        <v>3210</v>
      </c>
      <c r="G49" s="198">
        <v>2750</v>
      </c>
      <c r="H49" s="198">
        <v>2408</v>
      </c>
      <c r="I49" s="198">
        <v>2148</v>
      </c>
      <c r="J49" s="198">
        <v>1889</v>
      </c>
      <c r="K49" s="198"/>
      <c r="L49" s="214"/>
    </row>
    <row r="50" spans="1:12" s="53" customFormat="1" x14ac:dyDescent="0.2">
      <c r="A50" s="196" t="s">
        <v>1</v>
      </c>
      <c r="B50" s="197" t="s">
        <v>216</v>
      </c>
      <c r="C50" s="198"/>
      <c r="D50" s="198"/>
      <c r="E50" s="198">
        <v>3450</v>
      </c>
      <c r="F50" s="198">
        <v>3210</v>
      </c>
      <c r="G50" s="198">
        <v>2750</v>
      </c>
      <c r="H50" s="198">
        <v>2408</v>
      </c>
      <c r="I50" s="198">
        <v>2148</v>
      </c>
      <c r="J50" s="198">
        <v>1889</v>
      </c>
      <c r="K50" s="198"/>
      <c r="L50" s="214"/>
    </row>
    <row r="51" spans="1:12" s="53" customFormat="1" x14ac:dyDescent="0.2">
      <c r="A51" s="196" t="s">
        <v>1</v>
      </c>
      <c r="B51" s="197" t="s">
        <v>221</v>
      </c>
      <c r="C51" s="198"/>
      <c r="D51" s="198"/>
      <c r="E51" s="198">
        <v>3450</v>
      </c>
      <c r="F51" s="198">
        <v>3210</v>
      </c>
      <c r="G51" s="198">
        <v>2750</v>
      </c>
      <c r="H51" s="198">
        <v>2408</v>
      </c>
      <c r="I51" s="198">
        <v>2148</v>
      </c>
      <c r="J51" s="198">
        <v>1889</v>
      </c>
      <c r="K51" s="198"/>
      <c r="L51" s="214"/>
    </row>
    <row r="52" spans="1:12" s="53" customFormat="1" x14ac:dyDescent="0.2">
      <c r="A52" s="196" t="s">
        <v>1</v>
      </c>
      <c r="B52" s="197" t="s">
        <v>259</v>
      </c>
      <c r="C52" s="198"/>
      <c r="D52" s="198"/>
      <c r="E52" s="198">
        <v>3450</v>
      </c>
      <c r="F52" s="198">
        <v>3210</v>
      </c>
      <c r="G52" s="198">
        <v>2750</v>
      </c>
      <c r="H52" s="198">
        <v>2408</v>
      </c>
      <c r="I52" s="198">
        <v>2148</v>
      </c>
      <c r="J52" s="198">
        <v>1889</v>
      </c>
      <c r="K52" s="198"/>
      <c r="L52" s="214"/>
    </row>
    <row r="53" spans="1:12" s="53" customFormat="1" x14ac:dyDescent="0.2">
      <c r="A53" s="196" t="s">
        <v>1</v>
      </c>
      <c r="B53" s="197" t="s">
        <v>278</v>
      </c>
      <c r="C53" s="198"/>
      <c r="D53" s="198"/>
      <c r="E53" s="198">
        <v>3450</v>
      </c>
      <c r="F53" s="198">
        <v>3210</v>
      </c>
      <c r="G53" s="198">
        <v>2750</v>
      </c>
      <c r="H53" s="198">
        <v>2408</v>
      </c>
      <c r="I53" s="198">
        <v>2148</v>
      </c>
      <c r="J53" s="198">
        <v>1889</v>
      </c>
      <c r="K53" s="198"/>
      <c r="L53" s="214"/>
    </row>
    <row r="54" spans="1:12" s="53" customFormat="1" x14ac:dyDescent="0.2">
      <c r="A54" s="196" t="s">
        <v>2</v>
      </c>
      <c r="B54" s="197" t="s">
        <v>122</v>
      </c>
      <c r="C54" s="198"/>
      <c r="D54" s="198"/>
      <c r="E54" s="198">
        <v>1710</v>
      </c>
      <c r="F54" s="198">
        <v>1410</v>
      </c>
      <c r="G54" s="198">
        <v>1290</v>
      </c>
      <c r="H54" s="198"/>
      <c r="I54" s="198"/>
      <c r="J54" s="198"/>
      <c r="K54" s="198"/>
      <c r="L54" s="214"/>
    </row>
    <row r="55" spans="1:12" s="53" customFormat="1" x14ac:dyDescent="0.2">
      <c r="A55" s="196" t="s">
        <v>2</v>
      </c>
      <c r="B55" s="197" t="s">
        <v>124</v>
      </c>
      <c r="C55" s="198"/>
      <c r="D55" s="198"/>
      <c r="E55" s="198">
        <v>1710</v>
      </c>
      <c r="F55" s="198">
        <v>1410</v>
      </c>
      <c r="G55" s="198">
        <v>1290</v>
      </c>
      <c r="H55" s="198"/>
      <c r="I55" s="198"/>
      <c r="J55" s="198"/>
      <c r="K55" s="198"/>
      <c r="L55" s="214"/>
    </row>
    <row r="56" spans="1:12" s="53" customFormat="1" x14ac:dyDescent="0.2">
      <c r="A56" s="196" t="s">
        <v>2</v>
      </c>
      <c r="B56" s="197" t="s">
        <v>153</v>
      </c>
      <c r="C56" s="198"/>
      <c r="D56" s="198"/>
      <c r="E56" s="198">
        <v>1710</v>
      </c>
      <c r="F56" s="198">
        <v>1410</v>
      </c>
      <c r="G56" s="198">
        <v>1290</v>
      </c>
      <c r="H56" s="196"/>
      <c r="I56" s="196"/>
      <c r="J56" s="196"/>
      <c r="K56" s="196"/>
      <c r="L56" s="214"/>
    </row>
    <row r="57" spans="1:12" s="53" customFormat="1" x14ac:dyDescent="0.2">
      <c r="A57" s="196" t="s">
        <v>2</v>
      </c>
      <c r="B57" s="197" t="s">
        <v>158</v>
      </c>
      <c r="C57" s="198"/>
      <c r="D57" s="198"/>
      <c r="E57" s="198">
        <v>1710</v>
      </c>
      <c r="F57" s="198">
        <v>1410</v>
      </c>
      <c r="G57" s="198">
        <v>1290</v>
      </c>
      <c r="H57" s="196"/>
      <c r="I57" s="196"/>
      <c r="J57" s="196"/>
      <c r="K57" s="196"/>
      <c r="L57" s="214"/>
    </row>
    <row r="58" spans="1:12" s="53" customFormat="1" x14ac:dyDescent="0.2">
      <c r="A58" s="196" t="s">
        <v>2</v>
      </c>
      <c r="B58" s="197" t="s">
        <v>199</v>
      </c>
      <c r="C58" s="198"/>
      <c r="D58" s="198"/>
      <c r="E58" s="198">
        <v>1710</v>
      </c>
      <c r="F58" s="198">
        <v>1410</v>
      </c>
      <c r="G58" s="198">
        <v>2800</v>
      </c>
      <c r="H58" s="196">
        <v>2280</v>
      </c>
      <c r="I58" s="196"/>
      <c r="J58" s="196"/>
      <c r="K58" s="196"/>
      <c r="L58" s="214"/>
    </row>
    <row r="59" spans="1:12" s="53" customFormat="1" x14ac:dyDescent="0.2">
      <c r="A59" s="196" t="s">
        <v>2</v>
      </c>
      <c r="B59" s="197" t="s">
        <v>211</v>
      </c>
      <c r="C59" s="198"/>
      <c r="D59" s="198"/>
      <c r="E59" s="198">
        <v>1710</v>
      </c>
      <c r="F59" s="198">
        <v>1410</v>
      </c>
      <c r="G59" s="198">
        <v>2800</v>
      </c>
      <c r="H59" s="196">
        <v>2280</v>
      </c>
      <c r="I59" s="196"/>
      <c r="J59" s="196"/>
      <c r="K59" s="196"/>
      <c r="L59" s="214"/>
    </row>
    <row r="60" spans="1:12" s="53" customFormat="1" x14ac:dyDescent="0.2">
      <c r="A60" s="196" t="s">
        <v>2</v>
      </c>
      <c r="B60" s="197" t="s">
        <v>216</v>
      </c>
      <c r="C60" s="198"/>
      <c r="D60" s="198"/>
      <c r="E60" s="198">
        <v>1710</v>
      </c>
      <c r="F60" s="198">
        <v>1410</v>
      </c>
      <c r="G60" s="198">
        <v>2800</v>
      </c>
      <c r="H60" s="196">
        <v>2280</v>
      </c>
      <c r="I60" s="196"/>
      <c r="J60" s="196"/>
      <c r="K60" s="196"/>
      <c r="L60" s="214"/>
    </row>
    <row r="61" spans="1:12" s="53" customFormat="1" x14ac:dyDescent="0.2">
      <c r="A61" s="196" t="s">
        <v>2</v>
      </c>
      <c r="B61" s="197" t="s">
        <v>221</v>
      </c>
      <c r="C61" s="198"/>
      <c r="D61" s="198"/>
      <c r="E61" s="198">
        <v>1710</v>
      </c>
      <c r="F61" s="198">
        <v>1410</v>
      </c>
      <c r="G61" s="198">
        <v>2800</v>
      </c>
      <c r="H61" s="196">
        <v>2280</v>
      </c>
      <c r="I61" s="196"/>
      <c r="J61" s="196"/>
      <c r="K61" s="196"/>
      <c r="L61" s="214"/>
    </row>
    <row r="62" spans="1:12" s="53" customFormat="1" x14ac:dyDescent="0.2">
      <c r="A62" s="196" t="s">
        <v>2</v>
      </c>
      <c r="B62" s="197" t="s">
        <v>259</v>
      </c>
      <c r="C62" s="198"/>
      <c r="D62" s="198"/>
      <c r="E62" s="198">
        <v>1710</v>
      </c>
      <c r="F62" s="198">
        <v>1410</v>
      </c>
      <c r="G62" s="198">
        <v>2800</v>
      </c>
      <c r="H62" s="196">
        <v>2280</v>
      </c>
      <c r="I62" s="198"/>
      <c r="J62" s="198"/>
      <c r="K62" s="198"/>
      <c r="L62" s="214"/>
    </row>
    <row r="63" spans="1:12" s="53" customFormat="1" x14ac:dyDescent="0.2">
      <c r="A63" s="196" t="s">
        <v>2</v>
      </c>
      <c r="B63" s="197" t="s">
        <v>278</v>
      </c>
      <c r="C63" s="198"/>
      <c r="D63" s="198"/>
      <c r="E63" s="198">
        <v>1710</v>
      </c>
      <c r="F63" s="198">
        <v>1410</v>
      </c>
      <c r="G63" s="198">
        <v>2800</v>
      </c>
      <c r="H63" s="196">
        <v>2280</v>
      </c>
      <c r="I63" s="198"/>
      <c r="J63" s="198"/>
      <c r="K63" s="198"/>
      <c r="L63" s="214"/>
    </row>
    <row r="64" spans="1:12" s="53" customFormat="1" x14ac:dyDescent="0.2">
      <c r="A64" s="196" t="s">
        <v>3</v>
      </c>
      <c r="B64" s="197" t="s">
        <v>121</v>
      </c>
      <c r="C64" s="198"/>
      <c r="D64" s="198"/>
      <c r="E64" s="198"/>
      <c r="F64" s="198"/>
      <c r="G64" s="198"/>
      <c r="H64" s="198"/>
      <c r="I64" s="198"/>
      <c r="J64" s="198"/>
      <c r="K64" s="198">
        <v>1740</v>
      </c>
      <c r="L64" s="214">
        <v>1450</v>
      </c>
    </row>
    <row r="65" spans="1:12" s="53" customFormat="1" x14ac:dyDescent="0.2">
      <c r="A65" s="196" t="s">
        <v>3</v>
      </c>
      <c r="B65" s="197" t="s">
        <v>122</v>
      </c>
      <c r="C65" s="198"/>
      <c r="D65" s="198"/>
      <c r="E65" s="198"/>
      <c r="F65" s="198"/>
      <c r="G65" s="198"/>
      <c r="H65" s="198"/>
      <c r="I65" s="198"/>
      <c r="J65" s="198"/>
      <c r="K65" s="198">
        <v>1740</v>
      </c>
      <c r="L65" s="214">
        <v>1450</v>
      </c>
    </row>
    <row r="66" spans="1:12" s="53" customFormat="1" x14ac:dyDescent="0.2">
      <c r="A66" s="196" t="s">
        <v>3</v>
      </c>
      <c r="B66" s="197" t="s">
        <v>124</v>
      </c>
      <c r="C66" s="198"/>
      <c r="D66" s="198"/>
      <c r="E66" s="198"/>
      <c r="F66" s="198"/>
      <c r="G66" s="198"/>
      <c r="H66" s="198"/>
      <c r="I66" s="198"/>
      <c r="J66" s="198"/>
      <c r="K66" s="198">
        <v>1740</v>
      </c>
      <c r="L66" s="214">
        <v>1450</v>
      </c>
    </row>
    <row r="67" spans="1:12" s="53" customFormat="1" x14ac:dyDescent="0.2">
      <c r="A67" s="196" t="s">
        <v>3</v>
      </c>
      <c r="B67" s="197" t="s">
        <v>153</v>
      </c>
      <c r="C67" s="198"/>
      <c r="D67" s="198"/>
      <c r="E67" s="198"/>
      <c r="F67" s="198"/>
      <c r="G67" s="198"/>
      <c r="H67" s="198"/>
      <c r="I67" s="198"/>
      <c r="J67" s="198"/>
      <c r="K67" s="198">
        <v>1740</v>
      </c>
      <c r="L67" s="214">
        <v>1450</v>
      </c>
    </row>
    <row r="68" spans="1:12" s="53" customFormat="1" x14ac:dyDescent="0.2">
      <c r="A68" s="196" t="s">
        <v>3</v>
      </c>
      <c r="B68" s="197" t="s">
        <v>302</v>
      </c>
      <c r="C68" s="198"/>
      <c r="D68" s="198"/>
      <c r="E68" s="198"/>
      <c r="F68" s="198"/>
      <c r="G68" s="198"/>
      <c r="H68" s="198"/>
      <c r="I68" s="198"/>
      <c r="J68" s="198"/>
      <c r="K68" s="198">
        <v>1740</v>
      </c>
      <c r="L68" s="214">
        <v>1450</v>
      </c>
    </row>
    <row r="69" spans="1:12" s="53" customFormat="1" x14ac:dyDescent="0.2">
      <c r="A69" s="196" t="s">
        <v>3</v>
      </c>
      <c r="B69" s="197" t="s">
        <v>303</v>
      </c>
      <c r="C69" s="207"/>
      <c r="D69" s="207"/>
      <c r="E69" s="207"/>
      <c r="F69" s="207"/>
      <c r="G69" s="207"/>
      <c r="H69" s="207"/>
      <c r="I69" s="207"/>
      <c r="J69" s="207"/>
      <c r="K69" s="198">
        <v>1740</v>
      </c>
      <c r="L69" s="214">
        <v>2330</v>
      </c>
    </row>
    <row r="70" spans="1:12" s="53" customFormat="1" x14ac:dyDescent="0.2">
      <c r="A70" s="196" t="s">
        <v>3</v>
      </c>
      <c r="B70" s="197" t="s">
        <v>304</v>
      </c>
      <c r="C70" s="207"/>
      <c r="D70" s="207"/>
      <c r="E70" s="207"/>
      <c r="F70" s="207"/>
      <c r="G70" s="207"/>
      <c r="H70" s="207"/>
      <c r="I70" s="207"/>
      <c r="J70" s="207"/>
      <c r="K70" s="198">
        <v>1740</v>
      </c>
      <c r="L70" s="214">
        <v>2330</v>
      </c>
    </row>
    <row r="71" spans="1:12" s="53" customFormat="1" x14ac:dyDescent="0.2">
      <c r="A71" s="196" t="s">
        <v>3</v>
      </c>
      <c r="B71" s="197" t="s">
        <v>305</v>
      </c>
      <c r="C71" s="207"/>
      <c r="D71" s="207"/>
      <c r="E71" s="207"/>
      <c r="F71" s="207"/>
      <c r="G71" s="207"/>
      <c r="H71" s="207"/>
      <c r="I71" s="207"/>
      <c r="J71" s="207"/>
      <c r="K71" s="198">
        <v>1740</v>
      </c>
      <c r="L71" s="214">
        <v>2796</v>
      </c>
    </row>
    <row r="72" spans="1:12" s="53" customFormat="1" x14ac:dyDescent="0.2">
      <c r="A72" s="196" t="s">
        <v>3</v>
      </c>
      <c r="B72" s="197" t="s">
        <v>221</v>
      </c>
      <c r="C72" s="207"/>
      <c r="D72" s="207"/>
      <c r="E72" s="207"/>
      <c r="F72" s="207"/>
      <c r="G72" s="207"/>
      <c r="H72" s="207"/>
      <c r="I72" s="207"/>
      <c r="J72" s="207"/>
      <c r="K72" s="198">
        <v>1740</v>
      </c>
      <c r="L72" s="214">
        <v>2796</v>
      </c>
    </row>
    <row r="73" spans="1:12" s="53" customFormat="1" x14ac:dyDescent="0.2">
      <c r="A73" s="196" t="s">
        <v>3</v>
      </c>
      <c r="B73" s="197" t="s">
        <v>259</v>
      </c>
      <c r="C73" s="207"/>
      <c r="D73" s="207"/>
      <c r="E73" s="207"/>
      <c r="F73" s="207"/>
      <c r="G73" s="207"/>
      <c r="H73" s="207"/>
      <c r="I73" s="207"/>
      <c r="J73" s="207"/>
      <c r="K73" s="198">
        <v>1740</v>
      </c>
      <c r="L73" s="214">
        <v>2796</v>
      </c>
    </row>
    <row r="74" spans="1:12" s="53" customFormat="1" x14ac:dyDescent="0.2">
      <c r="A74" s="193" t="s">
        <v>3</v>
      </c>
      <c r="B74" s="194" t="s">
        <v>278</v>
      </c>
      <c r="C74" s="208"/>
      <c r="D74" s="208"/>
      <c r="E74" s="208"/>
      <c r="F74" s="208"/>
      <c r="G74" s="208"/>
      <c r="H74" s="208"/>
      <c r="I74" s="208"/>
      <c r="J74" s="208"/>
      <c r="K74" s="195">
        <v>1740</v>
      </c>
      <c r="L74" s="216">
        <v>2796</v>
      </c>
    </row>
    <row r="75" spans="1:12" ht="16.5" customHeight="1" x14ac:dyDescent="0.2">
      <c r="A75" s="254" t="s">
        <v>162</v>
      </c>
      <c r="B75" s="254"/>
      <c r="C75" s="254"/>
      <c r="D75" s="254"/>
      <c r="E75" s="254"/>
      <c r="F75" s="254"/>
      <c r="G75" s="254"/>
      <c r="H75" s="254"/>
      <c r="I75" s="254"/>
      <c r="J75" s="254"/>
      <c r="K75" s="254"/>
      <c r="L75" s="254"/>
    </row>
    <row r="76" spans="1:12" ht="24" customHeight="1" x14ac:dyDescent="0.2">
      <c r="A76" s="240" t="s">
        <v>306</v>
      </c>
      <c r="B76" s="240"/>
      <c r="C76" s="240"/>
      <c r="D76" s="240"/>
      <c r="E76" s="240"/>
      <c r="F76" s="240"/>
      <c r="G76" s="240"/>
      <c r="H76" s="240"/>
      <c r="I76" s="240"/>
      <c r="J76" s="240"/>
      <c r="K76" s="240"/>
      <c r="L76" s="240"/>
    </row>
  </sheetData>
  <mergeCells count="7">
    <mergeCell ref="A76:L76"/>
    <mergeCell ref="A1:L1"/>
    <mergeCell ref="A2:L2"/>
    <mergeCell ref="A3:A4"/>
    <mergeCell ref="B3:B4"/>
    <mergeCell ref="C3:L3"/>
    <mergeCell ref="A75:L75"/>
  </mergeCells>
  <printOptions horizontalCentered="1"/>
  <pageMargins left="0.39370078740157483" right="0.39370078740157483" top="0.59055118110236227" bottom="0.59055118110236227" header="0.19685039370078741" footer="0.19685039370078741"/>
  <pageSetup paperSize="9" firstPageNumber="4" orientation="portrait" useFirstPageNumber="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M608"/>
  <sheetViews>
    <sheetView zoomScale="130" zoomScaleNormal="130" zoomScaleSheetLayoutView="110" workbookViewId="0">
      <pane xSplit="2" ySplit="5" topLeftCell="C42" activePane="bottomRight" state="frozen"/>
      <selection activeCell="AF14" sqref="AF14"/>
      <selection pane="topRight" activeCell="AF14" sqref="AF14"/>
      <selection pane="bottomLeft" activeCell="AF14" sqref="AF14"/>
      <selection pane="bottomRight" activeCell="O10" sqref="O10"/>
    </sheetView>
  </sheetViews>
  <sheetFormatPr defaultRowHeight="5.65" customHeight="1" x14ac:dyDescent="0.2"/>
  <cols>
    <col min="1" max="1" width="14.7109375" style="53" customWidth="1"/>
    <col min="2" max="2" width="20.140625" style="53" customWidth="1"/>
    <col min="3" max="12" width="6.5703125" style="53" customWidth="1"/>
    <col min="13" max="13" width="8.7109375" style="53" customWidth="1"/>
    <col min="14" max="16384" width="9.140625" style="178"/>
  </cols>
  <sheetData>
    <row r="1" spans="1:13" s="179" customFormat="1" ht="16.149999999999999" customHeight="1" x14ac:dyDescent="0.2">
      <c r="A1" s="257" t="s">
        <v>235</v>
      </c>
      <c r="B1" s="258"/>
      <c r="C1" s="258"/>
      <c r="D1" s="258"/>
      <c r="E1" s="258"/>
      <c r="F1" s="258"/>
      <c r="G1" s="258"/>
      <c r="H1" s="258"/>
      <c r="I1" s="258"/>
      <c r="J1" s="258"/>
      <c r="K1" s="258"/>
      <c r="L1" s="258"/>
      <c r="M1" s="259"/>
    </row>
    <row r="2" spans="1:13" s="179" customFormat="1" ht="16.149999999999999" customHeight="1" x14ac:dyDescent="0.2">
      <c r="A2" s="260" t="s">
        <v>164</v>
      </c>
      <c r="B2" s="261"/>
      <c r="C2" s="261"/>
      <c r="D2" s="261"/>
      <c r="E2" s="261"/>
      <c r="F2" s="261"/>
      <c r="G2" s="261"/>
      <c r="H2" s="261"/>
      <c r="I2" s="261"/>
      <c r="J2" s="261"/>
      <c r="K2" s="261"/>
      <c r="L2" s="261"/>
      <c r="M2" s="262"/>
    </row>
    <row r="3" spans="1:13" ht="12.95" customHeight="1" x14ac:dyDescent="0.2">
      <c r="A3" s="247" t="s">
        <v>151</v>
      </c>
      <c r="B3" s="249" t="s">
        <v>28</v>
      </c>
      <c r="C3" s="251" t="s">
        <v>119</v>
      </c>
      <c r="D3" s="251"/>
      <c r="E3" s="251"/>
      <c r="F3" s="251"/>
      <c r="G3" s="251"/>
      <c r="H3" s="251"/>
      <c r="I3" s="251"/>
      <c r="J3" s="251"/>
      <c r="K3" s="251"/>
      <c r="L3" s="251"/>
      <c r="M3" s="263"/>
    </row>
    <row r="4" spans="1:13" ht="13.5" x14ac:dyDescent="0.2">
      <c r="A4" s="248"/>
      <c r="B4" s="250"/>
      <c r="C4" s="164" t="s">
        <v>29</v>
      </c>
      <c r="D4" s="165" t="s">
        <v>30</v>
      </c>
      <c r="E4" s="165" t="s">
        <v>31</v>
      </c>
      <c r="F4" s="165" t="s">
        <v>32</v>
      </c>
      <c r="G4" s="165" t="s">
        <v>33</v>
      </c>
      <c r="H4" s="165" t="s">
        <v>34</v>
      </c>
      <c r="I4" s="165" t="s">
        <v>275</v>
      </c>
      <c r="J4" s="165" t="s">
        <v>276</v>
      </c>
      <c r="K4" s="165" t="s">
        <v>35</v>
      </c>
      <c r="L4" s="174" t="s">
        <v>36</v>
      </c>
      <c r="M4" s="175" t="s">
        <v>206</v>
      </c>
    </row>
    <row r="5" spans="1:13" ht="16.5" customHeight="1" x14ac:dyDescent="0.2">
      <c r="A5" s="167" t="s">
        <v>59</v>
      </c>
      <c r="B5" s="168" t="s">
        <v>60</v>
      </c>
      <c r="C5" s="169" t="s">
        <v>61</v>
      </c>
      <c r="D5" s="170" t="s">
        <v>62</v>
      </c>
      <c r="E5" s="170" t="s">
        <v>63</v>
      </c>
      <c r="F5" s="170" t="s">
        <v>64</v>
      </c>
      <c r="G5" s="170" t="s">
        <v>65</v>
      </c>
      <c r="H5" s="171" t="s">
        <v>66</v>
      </c>
      <c r="I5" s="172" t="s">
        <v>67</v>
      </c>
      <c r="J5" s="173" t="s">
        <v>68</v>
      </c>
      <c r="K5" s="173" t="s">
        <v>69</v>
      </c>
      <c r="L5" s="173" t="s">
        <v>70</v>
      </c>
      <c r="M5" s="173" t="s">
        <v>71</v>
      </c>
    </row>
    <row r="6" spans="1:13" ht="13.15" customHeight="1" x14ac:dyDescent="0.2">
      <c r="A6" s="209" t="s">
        <v>115</v>
      </c>
      <c r="B6" s="219" t="s">
        <v>153</v>
      </c>
      <c r="C6" s="209"/>
      <c r="D6" s="209"/>
      <c r="E6" s="209">
        <v>3110</v>
      </c>
      <c r="F6" s="209">
        <v>2590</v>
      </c>
      <c r="G6" s="209">
        <v>1910</v>
      </c>
      <c r="H6" s="209">
        <v>1780</v>
      </c>
      <c r="I6" s="209"/>
      <c r="J6" s="209"/>
      <c r="K6" s="209"/>
      <c r="L6" s="209"/>
      <c r="M6" s="220"/>
    </row>
    <row r="7" spans="1:13" ht="13.15" customHeight="1" x14ac:dyDescent="0.2">
      <c r="A7" s="196" t="s">
        <v>115</v>
      </c>
      <c r="B7" s="217" t="s">
        <v>158</v>
      </c>
      <c r="C7" s="196"/>
      <c r="D7" s="196"/>
      <c r="E7" s="196">
        <v>3110</v>
      </c>
      <c r="F7" s="196">
        <v>2590</v>
      </c>
      <c r="G7" s="196">
        <v>1910</v>
      </c>
      <c r="H7" s="196">
        <v>1780</v>
      </c>
      <c r="I7" s="196"/>
      <c r="J7" s="196"/>
      <c r="K7" s="196"/>
      <c r="L7" s="196"/>
      <c r="M7" s="214"/>
    </row>
    <row r="8" spans="1:13" ht="13.15" customHeight="1" x14ac:dyDescent="0.2">
      <c r="A8" s="196" t="s">
        <v>115</v>
      </c>
      <c r="B8" s="217" t="s">
        <v>199</v>
      </c>
      <c r="C8" s="196"/>
      <c r="D8" s="196"/>
      <c r="E8" s="196">
        <v>3110</v>
      </c>
      <c r="F8" s="196">
        <v>2590</v>
      </c>
      <c r="G8" s="196">
        <v>1910</v>
      </c>
      <c r="H8" s="196">
        <v>1780</v>
      </c>
      <c r="I8" s="196"/>
      <c r="J8" s="196"/>
      <c r="K8" s="196"/>
      <c r="L8" s="196"/>
      <c r="M8" s="214"/>
    </row>
    <row r="9" spans="1:13" ht="13.15" customHeight="1" x14ac:dyDescent="0.2">
      <c r="A9" s="196" t="s">
        <v>115</v>
      </c>
      <c r="B9" s="217" t="s">
        <v>211</v>
      </c>
      <c r="C9" s="196"/>
      <c r="D9" s="196"/>
      <c r="E9" s="196">
        <v>3110</v>
      </c>
      <c r="F9" s="196">
        <v>2590</v>
      </c>
      <c r="G9" s="196">
        <v>1910</v>
      </c>
      <c r="H9" s="196">
        <v>1780</v>
      </c>
      <c r="I9" s="196"/>
      <c r="J9" s="196"/>
      <c r="K9" s="196"/>
      <c r="L9" s="196"/>
      <c r="M9" s="214"/>
    </row>
    <row r="10" spans="1:13" ht="13.15" customHeight="1" x14ac:dyDescent="0.2">
      <c r="A10" s="196" t="s">
        <v>115</v>
      </c>
      <c r="B10" s="217" t="s">
        <v>307</v>
      </c>
      <c r="C10" s="196"/>
      <c r="D10" s="196"/>
      <c r="E10" s="196">
        <v>3110</v>
      </c>
      <c r="F10" s="196">
        <v>2590</v>
      </c>
      <c r="G10" s="196">
        <v>1910</v>
      </c>
      <c r="H10" s="196">
        <v>1780</v>
      </c>
      <c r="I10" s="196"/>
      <c r="J10" s="196"/>
      <c r="K10" s="196"/>
      <c r="L10" s="196"/>
      <c r="M10" s="214"/>
    </row>
    <row r="11" spans="1:13" ht="13.15" customHeight="1" x14ac:dyDescent="0.2">
      <c r="A11" s="196" t="s">
        <v>115</v>
      </c>
      <c r="B11" s="217" t="s">
        <v>308</v>
      </c>
      <c r="C11" s="196"/>
      <c r="D11" s="196"/>
      <c r="E11" s="196">
        <v>3110</v>
      </c>
      <c r="F11" s="196">
        <v>2590</v>
      </c>
      <c r="G11" s="196">
        <v>3312</v>
      </c>
      <c r="H11" s="196">
        <v>1780</v>
      </c>
      <c r="I11" s="196"/>
      <c r="J11" s="196"/>
      <c r="K11" s="196"/>
      <c r="L11" s="196"/>
      <c r="M11" s="214"/>
    </row>
    <row r="12" spans="1:13" ht="13.15" customHeight="1" x14ac:dyDescent="0.2">
      <c r="A12" s="196" t="s">
        <v>115</v>
      </c>
      <c r="B12" s="217" t="s">
        <v>221</v>
      </c>
      <c r="C12" s="196"/>
      <c r="D12" s="196"/>
      <c r="E12" s="196">
        <v>3110</v>
      </c>
      <c r="F12" s="196">
        <v>2590</v>
      </c>
      <c r="G12" s="196">
        <v>3312</v>
      </c>
      <c r="H12" s="196">
        <v>1780</v>
      </c>
      <c r="I12" s="196"/>
      <c r="J12" s="196"/>
      <c r="K12" s="196"/>
      <c r="L12" s="196"/>
      <c r="M12" s="214"/>
    </row>
    <row r="13" spans="1:13" ht="13.15" customHeight="1" x14ac:dyDescent="0.2">
      <c r="A13" s="196" t="s">
        <v>115</v>
      </c>
      <c r="B13" s="217" t="s">
        <v>259</v>
      </c>
      <c r="C13" s="196"/>
      <c r="D13" s="196"/>
      <c r="E13" s="196">
        <v>3110</v>
      </c>
      <c r="F13" s="196">
        <v>2590</v>
      </c>
      <c r="G13" s="196">
        <v>3312</v>
      </c>
      <c r="H13" s="196">
        <v>1780</v>
      </c>
      <c r="I13" s="196"/>
      <c r="J13" s="196"/>
      <c r="K13" s="196"/>
      <c r="L13" s="196"/>
      <c r="M13" s="214"/>
    </row>
    <row r="14" spans="1:13" ht="13.7" customHeight="1" x14ac:dyDescent="0.2">
      <c r="A14" s="196" t="s">
        <v>115</v>
      </c>
      <c r="B14" s="217" t="s">
        <v>278</v>
      </c>
      <c r="C14" s="196"/>
      <c r="D14" s="196"/>
      <c r="E14" s="196">
        <v>3110</v>
      </c>
      <c r="F14" s="196">
        <v>2590</v>
      </c>
      <c r="G14" s="196">
        <v>3312</v>
      </c>
      <c r="H14" s="196">
        <v>1780</v>
      </c>
      <c r="I14" s="204"/>
      <c r="J14" s="204"/>
      <c r="K14" s="196"/>
      <c r="L14" s="196"/>
      <c r="M14" s="214"/>
    </row>
    <row r="15" spans="1:13" ht="13.7" customHeight="1" x14ac:dyDescent="0.2">
      <c r="A15" s="196" t="s">
        <v>116</v>
      </c>
      <c r="B15" s="217" t="s">
        <v>153</v>
      </c>
      <c r="C15" s="202"/>
      <c r="D15" s="202"/>
      <c r="E15" s="202"/>
      <c r="F15" s="202"/>
      <c r="G15" s="202"/>
      <c r="H15" s="202"/>
      <c r="I15" s="202"/>
      <c r="J15" s="202"/>
      <c r="K15" s="198">
        <v>2800</v>
      </c>
      <c r="L15" s="196">
        <v>2330</v>
      </c>
      <c r="M15" s="214"/>
    </row>
    <row r="16" spans="1:13" ht="13.7" customHeight="1" x14ac:dyDescent="0.2">
      <c r="A16" s="196" t="s">
        <v>116</v>
      </c>
      <c r="B16" s="217" t="s">
        <v>158</v>
      </c>
      <c r="C16" s="202"/>
      <c r="D16" s="202"/>
      <c r="E16" s="202"/>
      <c r="F16" s="202"/>
      <c r="G16" s="202"/>
      <c r="H16" s="202"/>
      <c r="I16" s="202"/>
      <c r="J16" s="202"/>
      <c r="K16" s="198">
        <v>2800</v>
      </c>
      <c r="L16" s="196">
        <v>2330</v>
      </c>
      <c r="M16" s="214"/>
    </row>
    <row r="17" spans="1:13" ht="13.7" customHeight="1" x14ac:dyDescent="0.2">
      <c r="A17" s="196" t="s">
        <v>116</v>
      </c>
      <c r="B17" s="217" t="s">
        <v>199</v>
      </c>
      <c r="C17" s="202"/>
      <c r="D17" s="202"/>
      <c r="E17" s="202"/>
      <c r="F17" s="202"/>
      <c r="G17" s="202"/>
      <c r="H17" s="202"/>
      <c r="I17" s="202"/>
      <c r="J17" s="202"/>
      <c r="K17" s="198">
        <v>2800</v>
      </c>
      <c r="L17" s="196">
        <v>2330</v>
      </c>
      <c r="M17" s="214"/>
    </row>
    <row r="18" spans="1:13" ht="13.7" customHeight="1" x14ac:dyDescent="0.2">
      <c r="A18" s="196" t="s">
        <v>116</v>
      </c>
      <c r="B18" s="217" t="s">
        <v>211</v>
      </c>
      <c r="C18" s="202"/>
      <c r="D18" s="202"/>
      <c r="E18" s="202"/>
      <c r="F18" s="202"/>
      <c r="G18" s="202"/>
      <c r="H18" s="202"/>
      <c r="I18" s="202"/>
      <c r="J18" s="202"/>
      <c r="K18" s="198">
        <v>2800</v>
      </c>
      <c r="L18" s="196">
        <v>2330</v>
      </c>
      <c r="M18" s="214"/>
    </row>
    <row r="19" spans="1:13" ht="13.7" customHeight="1" x14ac:dyDescent="0.2">
      <c r="A19" s="196" t="s">
        <v>116</v>
      </c>
      <c r="B19" s="217" t="s">
        <v>216</v>
      </c>
      <c r="C19" s="202"/>
      <c r="D19" s="202"/>
      <c r="E19" s="202"/>
      <c r="F19" s="202"/>
      <c r="G19" s="202"/>
      <c r="H19" s="202"/>
      <c r="I19" s="202"/>
      <c r="J19" s="202"/>
      <c r="K19" s="198">
        <v>2800</v>
      </c>
      <c r="L19" s="196">
        <v>2330</v>
      </c>
      <c r="M19" s="214"/>
    </row>
    <row r="20" spans="1:13" ht="13.7" customHeight="1" x14ac:dyDescent="0.2">
      <c r="A20" s="196" t="s">
        <v>116</v>
      </c>
      <c r="B20" s="217" t="s">
        <v>221</v>
      </c>
      <c r="C20" s="202"/>
      <c r="D20" s="202"/>
      <c r="E20" s="202"/>
      <c r="F20" s="202"/>
      <c r="G20" s="202"/>
      <c r="H20" s="202"/>
      <c r="I20" s="202"/>
      <c r="J20" s="202"/>
      <c r="K20" s="198">
        <v>2800</v>
      </c>
      <c r="L20" s="196">
        <v>2330</v>
      </c>
      <c r="M20" s="214"/>
    </row>
    <row r="21" spans="1:13" ht="13.7" customHeight="1" x14ac:dyDescent="0.2">
      <c r="A21" s="196" t="s">
        <v>116</v>
      </c>
      <c r="B21" s="217" t="s">
        <v>259</v>
      </c>
      <c r="C21" s="202"/>
      <c r="D21" s="202"/>
      <c r="E21" s="202"/>
      <c r="F21" s="202"/>
      <c r="G21" s="202"/>
      <c r="H21" s="202"/>
      <c r="I21" s="202"/>
      <c r="J21" s="202"/>
      <c r="K21" s="198">
        <v>2800</v>
      </c>
      <c r="L21" s="196">
        <v>2330</v>
      </c>
      <c r="M21" s="214"/>
    </row>
    <row r="22" spans="1:13" ht="17.45" customHeight="1" x14ac:dyDescent="0.2">
      <c r="A22" s="196" t="s">
        <v>116</v>
      </c>
      <c r="B22" s="217" t="s">
        <v>278</v>
      </c>
      <c r="C22" s="202"/>
      <c r="D22" s="202"/>
      <c r="E22" s="202"/>
      <c r="F22" s="202"/>
      <c r="G22" s="202"/>
      <c r="H22" s="202"/>
      <c r="I22" s="202"/>
      <c r="J22" s="202"/>
      <c r="K22" s="198">
        <v>2800</v>
      </c>
      <c r="L22" s="196">
        <v>2330</v>
      </c>
      <c r="M22" s="214"/>
    </row>
    <row r="23" spans="1:13" ht="15" customHeight="1" x14ac:dyDescent="0.2">
      <c r="A23" s="196" t="s">
        <v>117</v>
      </c>
      <c r="B23" s="217" t="s">
        <v>309</v>
      </c>
      <c r="C23" s="198">
        <v>4880</v>
      </c>
      <c r="D23" s="198">
        <v>4080</v>
      </c>
      <c r="E23" s="198">
        <v>3560</v>
      </c>
      <c r="F23" s="198">
        <v>2570</v>
      </c>
      <c r="G23" s="198">
        <v>1920</v>
      </c>
      <c r="H23" s="198">
        <v>1780</v>
      </c>
      <c r="I23" s="198"/>
      <c r="J23" s="198"/>
      <c r="K23" s="196"/>
      <c r="L23" s="196"/>
      <c r="M23" s="214">
        <v>4840</v>
      </c>
    </row>
    <row r="24" spans="1:13" ht="14.25" customHeight="1" x14ac:dyDescent="0.2">
      <c r="A24" s="196" t="s">
        <v>0</v>
      </c>
      <c r="B24" s="217" t="s">
        <v>160</v>
      </c>
      <c r="C24" s="196"/>
      <c r="D24" s="196"/>
      <c r="E24" s="198">
        <v>5028</v>
      </c>
      <c r="F24" s="198">
        <v>3840</v>
      </c>
      <c r="G24" s="198">
        <v>3060</v>
      </c>
      <c r="H24" s="198">
        <v>2892</v>
      </c>
      <c r="I24" s="198"/>
      <c r="J24" s="198"/>
      <c r="K24" s="196"/>
      <c r="L24" s="196"/>
      <c r="M24" s="214"/>
    </row>
    <row r="25" spans="1:13" ht="14.25" customHeight="1" x14ac:dyDescent="0.2">
      <c r="A25" s="196" t="s">
        <v>0</v>
      </c>
      <c r="B25" s="217" t="s">
        <v>280</v>
      </c>
      <c r="C25" s="196"/>
      <c r="D25" s="196"/>
      <c r="E25" s="198">
        <v>5028</v>
      </c>
      <c r="F25" s="198">
        <v>3840</v>
      </c>
      <c r="G25" s="198">
        <v>3060</v>
      </c>
      <c r="H25" s="198">
        <v>2892</v>
      </c>
      <c r="I25" s="198"/>
      <c r="J25" s="198"/>
      <c r="K25" s="196"/>
      <c r="L25" s="196"/>
      <c r="M25" s="214"/>
    </row>
    <row r="26" spans="1:13" ht="14.25" customHeight="1" x14ac:dyDescent="0.2">
      <c r="A26" s="196" t="s">
        <v>0</v>
      </c>
      <c r="B26" s="217" t="s">
        <v>281</v>
      </c>
      <c r="C26" s="196">
        <v>5860</v>
      </c>
      <c r="D26" s="196">
        <v>4900</v>
      </c>
      <c r="E26" s="198">
        <v>5028</v>
      </c>
      <c r="F26" s="198">
        <v>3840</v>
      </c>
      <c r="G26" s="198">
        <v>3060</v>
      </c>
      <c r="H26" s="198">
        <v>2892</v>
      </c>
      <c r="I26" s="198"/>
      <c r="J26" s="198"/>
      <c r="K26" s="196"/>
      <c r="L26" s="196"/>
      <c r="M26" s="214">
        <v>5810</v>
      </c>
    </row>
    <row r="27" spans="1:13" ht="14.25" customHeight="1" x14ac:dyDescent="0.2">
      <c r="A27" s="196" t="s">
        <v>0</v>
      </c>
      <c r="B27" s="217" t="s">
        <v>205</v>
      </c>
      <c r="C27" s="199">
        <v>5860</v>
      </c>
      <c r="D27" s="199">
        <v>5635</v>
      </c>
      <c r="E27" s="200">
        <v>5028</v>
      </c>
      <c r="F27" s="200">
        <v>3840</v>
      </c>
      <c r="G27" s="200">
        <v>3060</v>
      </c>
      <c r="H27" s="200">
        <v>2892</v>
      </c>
      <c r="I27" s="200"/>
      <c r="J27" s="200"/>
      <c r="K27" s="199"/>
      <c r="L27" s="199"/>
      <c r="M27" s="218">
        <v>5810</v>
      </c>
    </row>
    <row r="28" spans="1:13" ht="14.25" customHeight="1" x14ac:dyDescent="0.2">
      <c r="A28" s="196" t="s">
        <v>0</v>
      </c>
      <c r="B28" s="217" t="s">
        <v>211</v>
      </c>
      <c r="C28" s="198">
        <v>5860</v>
      </c>
      <c r="D28" s="198">
        <v>5635</v>
      </c>
      <c r="E28" s="198">
        <v>5028</v>
      </c>
      <c r="F28" s="198">
        <v>3840</v>
      </c>
      <c r="G28" s="198">
        <v>3060</v>
      </c>
      <c r="H28" s="198">
        <v>2892</v>
      </c>
      <c r="I28" s="198"/>
      <c r="J28" s="198"/>
      <c r="K28" s="196"/>
      <c r="L28" s="196"/>
      <c r="M28" s="214">
        <v>5810</v>
      </c>
    </row>
    <row r="29" spans="1:13" ht="14.45" customHeight="1" x14ac:dyDescent="0.2">
      <c r="A29" s="196" t="s">
        <v>0</v>
      </c>
      <c r="B29" s="205" t="s">
        <v>289</v>
      </c>
      <c r="C29" s="205">
        <v>5860</v>
      </c>
      <c r="D29" s="205">
        <v>5635</v>
      </c>
      <c r="E29" s="205">
        <v>5028</v>
      </c>
      <c r="F29" s="205">
        <v>3840</v>
      </c>
      <c r="G29" s="205">
        <v>3060</v>
      </c>
      <c r="H29" s="205">
        <v>2892</v>
      </c>
      <c r="I29" s="205">
        <v>2678</v>
      </c>
      <c r="J29" s="205">
        <v>2464</v>
      </c>
      <c r="K29" s="205"/>
      <c r="L29" s="205"/>
      <c r="M29" s="215">
        <v>5810</v>
      </c>
    </row>
    <row r="30" spans="1:13" ht="14.25" customHeight="1" x14ac:dyDescent="0.2">
      <c r="A30" s="196" t="s">
        <v>0</v>
      </c>
      <c r="B30" s="217" t="s">
        <v>310</v>
      </c>
      <c r="C30" s="198">
        <v>5860</v>
      </c>
      <c r="D30" s="198">
        <v>5635</v>
      </c>
      <c r="E30" s="198">
        <v>5028</v>
      </c>
      <c r="F30" s="198">
        <v>3840</v>
      </c>
      <c r="G30" s="198">
        <v>3060</v>
      </c>
      <c r="H30" s="198">
        <v>2892</v>
      </c>
      <c r="I30" s="198">
        <v>2678</v>
      </c>
      <c r="J30" s="198">
        <v>2464</v>
      </c>
      <c r="K30" s="196"/>
      <c r="L30" s="196"/>
      <c r="M30" s="214">
        <v>5810</v>
      </c>
    </row>
    <row r="31" spans="1:13" ht="14.25" customHeight="1" x14ac:dyDescent="0.2">
      <c r="A31" s="196" t="s">
        <v>0</v>
      </c>
      <c r="B31" s="217" t="s">
        <v>311</v>
      </c>
      <c r="C31" s="198">
        <v>6153</v>
      </c>
      <c r="D31" s="198">
        <v>5917</v>
      </c>
      <c r="E31" s="198">
        <v>5280</v>
      </c>
      <c r="F31" s="198">
        <v>4416</v>
      </c>
      <c r="G31" s="198">
        <v>3519</v>
      </c>
      <c r="H31" s="198">
        <v>3326</v>
      </c>
      <c r="I31" s="198">
        <v>2678</v>
      </c>
      <c r="J31" s="198">
        <v>2464</v>
      </c>
      <c r="K31" s="196"/>
      <c r="L31" s="196"/>
      <c r="M31" s="214">
        <v>6101</v>
      </c>
    </row>
    <row r="32" spans="1:13" ht="14.25" customHeight="1" x14ac:dyDescent="0.2">
      <c r="A32" s="196" t="s">
        <v>0</v>
      </c>
      <c r="B32" s="217" t="s">
        <v>221</v>
      </c>
      <c r="C32" s="198">
        <v>6153</v>
      </c>
      <c r="D32" s="198">
        <v>5917</v>
      </c>
      <c r="E32" s="198">
        <v>5280</v>
      </c>
      <c r="F32" s="198">
        <v>4416</v>
      </c>
      <c r="G32" s="198">
        <v>3519</v>
      </c>
      <c r="H32" s="198">
        <v>3326</v>
      </c>
      <c r="I32" s="198">
        <v>2678</v>
      </c>
      <c r="J32" s="198">
        <v>2464</v>
      </c>
      <c r="K32" s="196"/>
      <c r="L32" s="196"/>
      <c r="M32" s="214">
        <v>6101</v>
      </c>
    </row>
    <row r="33" spans="1:13" ht="14.25" customHeight="1" x14ac:dyDescent="0.2">
      <c r="A33" s="196" t="s">
        <v>0</v>
      </c>
      <c r="B33" s="217" t="s">
        <v>259</v>
      </c>
      <c r="C33" s="198">
        <v>6153</v>
      </c>
      <c r="D33" s="198">
        <v>5917</v>
      </c>
      <c r="E33" s="198">
        <v>5280</v>
      </c>
      <c r="F33" s="198">
        <v>4416</v>
      </c>
      <c r="G33" s="198">
        <v>3519</v>
      </c>
      <c r="H33" s="198">
        <v>3326</v>
      </c>
      <c r="I33" s="198">
        <v>2678</v>
      </c>
      <c r="J33" s="198">
        <v>2464</v>
      </c>
      <c r="K33" s="196"/>
      <c r="L33" s="196"/>
      <c r="M33" s="214">
        <v>6101</v>
      </c>
    </row>
    <row r="34" spans="1:13" ht="15.75" customHeight="1" x14ac:dyDescent="0.2">
      <c r="A34" s="196" t="s">
        <v>0</v>
      </c>
      <c r="B34" s="217" t="s">
        <v>259</v>
      </c>
      <c r="C34" s="198">
        <v>6153</v>
      </c>
      <c r="D34" s="198">
        <v>5917</v>
      </c>
      <c r="E34" s="198">
        <v>5280</v>
      </c>
      <c r="F34" s="198">
        <v>4416</v>
      </c>
      <c r="G34" s="198">
        <v>3519</v>
      </c>
      <c r="H34" s="198">
        <v>3326</v>
      </c>
      <c r="I34" s="198">
        <v>2678</v>
      </c>
      <c r="J34" s="198">
        <v>2464</v>
      </c>
      <c r="K34" s="196"/>
      <c r="L34" s="196"/>
      <c r="M34" s="214">
        <v>6101</v>
      </c>
    </row>
    <row r="35" spans="1:13" ht="15.75" customHeight="1" x14ac:dyDescent="0.2">
      <c r="A35" s="196" t="s">
        <v>0</v>
      </c>
      <c r="B35" s="217" t="s">
        <v>259</v>
      </c>
      <c r="C35" s="198">
        <v>6153</v>
      </c>
      <c r="D35" s="198">
        <v>5917</v>
      </c>
      <c r="E35" s="198">
        <v>5280</v>
      </c>
      <c r="F35" s="198">
        <v>4416</v>
      </c>
      <c r="G35" s="198">
        <v>3519</v>
      </c>
      <c r="H35" s="198">
        <v>3326</v>
      </c>
      <c r="I35" s="198">
        <v>2678</v>
      </c>
      <c r="J35" s="198">
        <v>2464</v>
      </c>
      <c r="K35" s="196"/>
      <c r="L35" s="196"/>
      <c r="M35" s="214">
        <v>6101</v>
      </c>
    </row>
    <row r="36" spans="1:13" ht="13.9" customHeight="1" x14ac:dyDescent="0.2">
      <c r="A36" s="196" t="s">
        <v>0</v>
      </c>
      <c r="B36" s="217" t="s">
        <v>259</v>
      </c>
      <c r="C36" s="198">
        <v>6153</v>
      </c>
      <c r="D36" s="198">
        <v>5917</v>
      </c>
      <c r="E36" s="198">
        <v>5280</v>
      </c>
      <c r="F36" s="198">
        <v>4416</v>
      </c>
      <c r="G36" s="198">
        <v>3519</v>
      </c>
      <c r="H36" s="198">
        <v>3326</v>
      </c>
      <c r="I36" s="198">
        <v>2678</v>
      </c>
      <c r="J36" s="198">
        <v>2464</v>
      </c>
      <c r="K36" s="196"/>
      <c r="L36" s="196"/>
      <c r="M36" s="214">
        <v>6101</v>
      </c>
    </row>
    <row r="37" spans="1:13" ht="13.9" customHeight="1" x14ac:dyDescent="0.2">
      <c r="A37" s="196" t="s">
        <v>0</v>
      </c>
      <c r="B37" s="217" t="s">
        <v>278</v>
      </c>
      <c r="C37" s="198">
        <v>6153</v>
      </c>
      <c r="D37" s="198">
        <v>5917</v>
      </c>
      <c r="E37" s="198">
        <v>5280</v>
      </c>
      <c r="F37" s="198">
        <v>4416</v>
      </c>
      <c r="G37" s="198">
        <v>3519</v>
      </c>
      <c r="H37" s="198">
        <v>3326</v>
      </c>
      <c r="I37" s="198">
        <v>2678</v>
      </c>
      <c r="J37" s="198">
        <v>2464</v>
      </c>
      <c r="K37" s="196"/>
      <c r="L37" s="196"/>
      <c r="M37" s="214">
        <v>6101</v>
      </c>
    </row>
    <row r="38" spans="1:13" ht="17.45" customHeight="1" x14ac:dyDescent="0.2">
      <c r="A38" s="196" t="s">
        <v>37</v>
      </c>
      <c r="B38" s="217" t="s">
        <v>121</v>
      </c>
      <c r="C38" s="198"/>
      <c r="D38" s="198"/>
      <c r="E38" s="198">
        <v>2630</v>
      </c>
      <c r="F38" s="198">
        <v>2180</v>
      </c>
      <c r="G38" s="198">
        <v>1610</v>
      </c>
      <c r="H38" s="198">
        <v>1500</v>
      </c>
      <c r="I38" s="198"/>
      <c r="J38" s="198"/>
      <c r="K38" s="196"/>
      <c r="L38" s="196"/>
      <c r="M38" s="214"/>
    </row>
    <row r="39" spans="1:13" ht="17.45" customHeight="1" x14ac:dyDescent="0.2">
      <c r="A39" s="196" t="s">
        <v>37</v>
      </c>
      <c r="B39" s="217" t="s">
        <v>123</v>
      </c>
      <c r="C39" s="198"/>
      <c r="D39" s="198"/>
      <c r="E39" s="198">
        <v>2630</v>
      </c>
      <c r="F39" s="198">
        <v>2180</v>
      </c>
      <c r="G39" s="198">
        <v>1610</v>
      </c>
      <c r="H39" s="198">
        <v>1500</v>
      </c>
      <c r="I39" s="198"/>
      <c r="J39" s="198"/>
      <c r="K39" s="196"/>
      <c r="L39" s="196"/>
      <c r="M39" s="214"/>
    </row>
    <row r="40" spans="1:13" ht="15.75" customHeight="1" x14ac:dyDescent="0.2">
      <c r="A40" s="196" t="s">
        <v>37</v>
      </c>
      <c r="B40" s="217" t="s">
        <v>284</v>
      </c>
      <c r="C40" s="198"/>
      <c r="D40" s="198"/>
      <c r="E40" s="198">
        <v>2890</v>
      </c>
      <c r="F40" s="198">
        <v>2400</v>
      </c>
      <c r="G40" s="198">
        <v>1770</v>
      </c>
      <c r="H40" s="198">
        <v>1650</v>
      </c>
      <c r="I40" s="198"/>
      <c r="J40" s="198"/>
      <c r="K40" s="196"/>
      <c r="L40" s="196"/>
      <c r="M40" s="214"/>
    </row>
    <row r="41" spans="1:13" ht="14.45" customHeight="1" x14ac:dyDescent="0.2">
      <c r="A41" s="196" t="s">
        <v>37</v>
      </c>
      <c r="B41" s="217" t="s">
        <v>160</v>
      </c>
      <c r="C41" s="196"/>
      <c r="D41" s="196"/>
      <c r="E41" s="198">
        <v>4224</v>
      </c>
      <c r="F41" s="198">
        <v>3636</v>
      </c>
      <c r="G41" s="198">
        <v>2880</v>
      </c>
      <c r="H41" s="198">
        <v>2736</v>
      </c>
      <c r="I41" s="198"/>
      <c r="J41" s="198"/>
      <c r="K41" s="196"/>
      <c r="L41" s="196"/>
      <c r="M41" s="214"/>
    </row>
    <row r="42" spans="1:13" ht="14.45" customHeight="1" x14ac:dyDescent="0.2">
      <c r="A42" s="196" t="s">
        <v>118</v>
      </c>
      <c r="B42" s="197" t="s">
        <v>287</v>
      </c>
      <c r="C42" s="196"/>
      <c r="D42" s="196"/>
      <c r="E42" s="198">
        <v>4224</v>
      </c>
      <c r="F42" s="198">
        <v>3636</v>
      </c>
      <c r="G42" s="198">
        <v>2880</v>
      </c>
      <c r="H42" s="198">
        <v>2736</v>
      </c>
      <c r="I42" s="198"/>
      <c r="J42" s="198"/>
      <c r="K42" s="196"/>
      <c r="L42" s="196"/>
      <c r="M42" s="214"/>
    </row>
    <row r="43" spans="1:13" ht="14.45" customHeight="1" x14ac:dyDescent="0.2">
      <c r="A43" s="196" t="s">
        <v>118</v>
      </c>
      <c r="B43" s="205" t="s">
        <v>288</v>
      </c>
      <c r="C43" s="196"/>
      <c r="D43" s="196"/>
      <c r="E43" s="198">
        <v>4224</v>
      </c>
      <c r="F43" s="198">
        <v>3636</v>
      </c>
      <c r="G43" s="198">
        <v>2880</v>
      </c>
      <c r="H43" s="198">
        <v>2736</v>
      </c>
      <c r="I43" s="198"/>
      <c r="J43" s="198"/>
      <c r="K43" s="196"/>
      <c r="L43" s="196"/>
      <c r="M43" s="214"/>
    </row>
    <row r="44" spans="1:13" ht="14.45" customHeight="1" x14ac:dyDescent="0.2">
      <c r="A44" s="196" t="s">
        <v>118</v>
      </c>
      <c r="B44" s="205" t="s">
        <v>289</v>
      </c>
      <c r="C44" s="205"/>
      <c r="D44" s="205"/>
      <c r="E44" s="205">
        <v>4224</v>
      </c>
      <c r="F44" s="205">
        <v>3636</v>
      </c>
      <c r="G44" s="205">
        <v>2880</v>
      </c>
      <c r="H44" s="205">
        <v>2736</v>
      </c>
      <c r="I44" s="205">
        <v>2553</v>
      </c>
      <c r="J44" s="205">
        <v>2370</v>
      </c>
      <c r="K44" s="205"/>
      <c r="L44" s="205"/>
      <c r="M44" s="215"/>
    </row>
    <row r="45" spans="1:13" ht="14.45" customHeight="1" x14ac:dyDescent="0.2">
      <c r="A45" s="196" t="s">
        <v>118</v>
      </c>
      <c r="B45" s="217" t="s">
        <v>310</v>
      </c>
      <c r="C45" s="196"/>
      <c r="D45" s="196"/>
      <c r="E45" s="198">
        <v>4224</v>
      </c>
      <c r="F45" s="198">
        <v>3636</v>
      </c>
      <c r="G45" s="198">
        <v>2880</v>
      </c>
      <c r="H45" s="198">
        <v>2736</v>
      </c>
      <c r="I45" s="198">
        <v>2553</v>
      </c>
      <c r="J45" s="198">
        <v>2370</v>
      </c>
      <c r="K45" s="196"/>
      <c r="L45" s="196"/>
      <c r="M45" s="214"/>
    </row>
    <row r="46" spans="1:13" ht="14.45" customHeight="1" x14ac:dyDescent="0.2">
      <c r="A46" s="196" t="s">
        <v>118</v>
      </c>
      <c r="B46" s="217" t="s">
        <v>311</v>
      </c>
      <c r="C46" s="196"/>
      <c r="D46" s="196"/>
      <c r="E46" s="198">
        <v>4436</v>
      </c>
      <c r="F46" s="198">
        <v>4182</v>
      </c>
      <c r="G46" s="198">
        <v>3312</v>
      </c>
      <c r="H46" s="198">
        <v>3147</v>
      </c>
      <c r="I46" s="198">
        <v>2553</v>
      </c>
      <c r="J46" s="198">
        <v>2370</v>
      </c>
      <c r="K46" s="196"/>
      <c r="L46" s="196"/>
      <c r="M46" s="214"/>
    </row>
    <row r="47" spans="1:13" ht="12.75" x14ac:dyDescent="0.2">
      <c r="A47" s="196" t="s">
        <v>118</v>
      </c>
      <c r="B47" s="217" t="s">
        <v>278</v>
      </c>
      <c r="C47" s="198"/>
      <c r="D47" s="198"/>
      <c r="E47" s="198">
        <v>4436</v>
      </c>
      <c r="F47" s="198">
        <v>4182</v>
      </c>
      <c r="G47" s="198">
        <v>3312</v>
      </c>
      <c r="H47" s="198">
        <v>3147</v>
      </c>
      <c r="I47" s="198">
        <v>2553</v>
      </c>
      <c r="J47" s="198">
        <v>2370</v>
      </c>
      <c r="K47" s="196"/>
      <c r="L47" s="196"/>
      <c r="M47" s="214"/>
    </row>
    <row r="48" spans="1:13" ht="12.75" x14ac:dyDescent="0.2">
      <c r="A48" s="196" t="s">
        <v>1</v>
      </c>
      <c r="B48" s="197" t="s">
        <v>295</v>
      </c>
      <c r="C48" s="198"/>
      <c r="D48" s="198"/>
      <c r="E48" s="198">
        <v>2550</v>
      </c>
      <c r="F48" s="198">
        <v>2110</v>
      </c>
      <c r="G48" s="198">
        <v>1560</v>
      </c>
      <c r="H48" s="198">
        <v>1460</v>
      </c>
      <c r="I48" s="198"/>
      <c r="J48" s="198"/>
      <c r="K48" s="196"/>
      <c r="L48" s="196"/>
      <c r="M48" s="214"/>
    </row>
    <row r="49" spans="1:13" ht="12.75" x14ac:dyDescent="0.2">
      <c r="A49" s="196" t="s">
        <v>1</v>
      </c>
      <c r="B49" s="197" t="s">
        <v>312</v>
      </c>
      <c r="C49" s="198">
        <v>4880</v>
      </c>
      <c r="D49" s="198"/>
      <c r="E49" s="198">
        <v>2550</v>
      </c>
      <c r="F49" s="198">
        <v>2110</v>
      </c>
      <c r="G49" s="198">
        <v>1560</v>
      </c>
      <c r="H49" s="198">
        <v>1460</v>
      </c>
      <c r="I49" s="198"/>
      <c r="J49" s="198"/>
      <c r="K49" s="198"/>
      <c r="L49" s="198"/>
      <c r="M49" s="213"/>
    </row>
    <row r="50" spans="1:13" ht="13.9" customHeight="1" x14ac:dyDescent="0.2">
      <c r="A50" s="196" t="s">
        <v>1</v>
      </c>
      <c r="B50" s="197" t="s">
        <v>296</v>
      </c>
      <c r="C50" s="198">
        <v>4880</v>
      </c>
      <c r="D50" s="198"/>
      <c r="E50" s="198">
        <v>2550</v>
      </c>
      <c r="F50" s="198">
        <v>2110</v>
      </c>
      <c r="G50" s="198">
        <v>1560</v>
      </c>
      <c r="H50" s="198">
        <v>1460</v>
      </c>
      <c r="I50" s="198"/>
      <c r="J50" s="198"/>
      <c r="K50" s="198"/>
      <c r="L50" s="198"/>
      <c r="M50" s="213"/>
    </row>
    <row r="51" spans="1:13" ht="13.9" customHeight="1" x14ac:dyDescent="0.2">
      <c r="A51" s="196" t="s">
        <v>1</v>
      </c>
      <c r="B51" s="197" t="s">
        <v>297</v>
      </c>
      <c r="C51" s="198">
        <v>4880</v>
      </c>
      <c r="D51" s="198">
        <v>4080</v>
      </c>
      <c r="E51" s="198">
        <v>2550</v>
      </c>
      <c r="F51" s="198">
        <v>2110</v>
      </c>
      <c r="G51" s="198">
        <v>1560</v>
      </c>
      <c r="H51" s="198">
        <v>1460</v>
      </c>
      <c r="I51" s="198"/>
      <c r="J51" s="198"/>
      <c r="K51" s="198"/>
      <c r="L51" s="198"/>
      <c r="M51" s="213"/>
    </row>
    <row r="52" spans="1:13" ht="13.9" customHeight="1" x14ac:dyDescent="0.2">
      <c r="A52" s="196" t="s">
        <v>1</v>
      </c>
      <c r="B52" s="217" t="s">
        <v>161</v>
      </c>
      <c r="C52" s="198">
        <v>4880</v>
      </c>
      <c r="D52" s="198">
        <v>4080</v>
      </c>
      <c r="E52" s="198">
        <v>2550</v>
      </c>
      <c r="F52" s="198">
        <v>2110</v>
      </c>
      <c r="G52" s="198">
        <v>1560</v>
      </c>
      <c r="H52" s="198">
        <v>1460</v>
      </c>
      <c r="I52" s="198"/>
      <c r="J52" s="198"/>
      <c r="K52" s="198"/>
      <c r="L52" s="198"/>
      <c r="M52" s="213"/>
    </row>
    <row r="53" spans="1:13" ht="13.9" customHeight="1" x14ac:dyDescent="0.2">
      <c r="A53" s="196" t="s">
        <v>1</v>
      </c>
      <c r="B53" s="217" t="s">
        <v>298</v>
      </c>
      <c r="C53" s="198">
        <v>4880</v>
      </c>
      <c r="D53" s="198">
        <v>4080</v>
      </c>
      <c r="E53" s="198">
        <v>3450</v>
      </c>
      <c r="F53" s="198">
        <v>3210</v>
      </c>
      <c r="G53" s="198">
        <v>2750</v>
      </c>
      <c r="H53" s="198">
        <v>2300</v>
      </c>
      <c r="I53" s="198"/>
      <c r="J53" s="198"/>
      <c r="K53" s="198"/>
      <c r="L53" s="198"/>
      <c r="M53" s="213"/>
    </row>
    <row r="54" spans="1:13" ht="13.9" customHeight="1" x14ac:dyDescent="0.2">
      <c r="A54" s="196" t="s">
        <v>1</v>
      </c>
      <c r="B54" s="217" t="s">
        <v>299</v>
      </c>
      <c r="C54" s="198">
        <v>4880</v>
      </c>
      <c r="D54" s="198">
        <v>4080</v>
      </c>
      <c r="E54" s="198">
        <v>3450</v>
      </c>
      <c r="F54" s="198">
        <v>3210</v>
      </c>
      <c r="G54" s="198">
        <v>2750</v>
      </c>
      <c r="H54" s="198">
        <v>2300</v>
      </c>
      <c r="I54" s="198"/>
      <c r="J54" s="198"/>
      <c r="K54" s="198"/>
      <c r="L54" s="198"/>
      <c r="M54" s="213"/>
    </row>
    <row r="55" spans="1:13" ht="13.9" customHeight="1" x14ac:dyDescent="0.2">
      <c r="A55" s="196" t="s">
        <v>1</v>
      </c>
      <c r="B55" s="217" t="s">
        <v>313</v>
      </c>
      <c r="C55" s="198">
        <v>4880</v>
      </c>
      <c r="D55" s="198">
        <v>4080</v>
      </c>
      <c r="E55" s="198">
        <v>3450</v>
      </c>
      <c r="F55" s="198">
        <v>3210</v>
      </c>
      <c r="G55" s="198">
        <v>2750</v>
      </c>
      <c r="H55" s="198">
        <v>2300</v>
      </c>
      <c r="I55" s="198"/>
      <c r="J55" s="198"/>
      <c r="K55" s="198"/>
      <c r="L55" s="198"/>
      <c r="M55" s="213"/>
    </row>
    <row r="56" spans="1:13" ht="13.9" customHeight="1" x14ac:dyDescent="0.2">
      <c r="A56" s="196" t="s">
        <v>1</v>
      </c>
      <c r="B56" s="197" t="s">
        <v>301</v>
      </c>
      <c r="C56" s="198">
        <v>4880</v>
      </c>
      <c r="D56" s="198">
        <v>4080</v>
      </c>
      <c r="E56" s="198">
        <v>3450</v>
      </c>
      <c r="F56" s="198">
        <v>3210</v>
      </c>
      <c r="G56" s="198">
        <v>2750</v>
      </c>
      <c r="H56" s="198">
        <v>2535</v>
      </c>
      <c r="I56" s="198"/>
      <c r="J56" s="198"/>
      <c r="K56" s="198"/>
      <c r="L56" s="198"/>
      <c r="M56" s="213"/>
    </row>
    <row r="57" spans="1:13" ht="13.9" customHeight="1" x14ac:dyDescent="0.2">
      <c r="A57" s="196" t="s">
        <v>1</v>
      </c>
      <c r="B57" s="197" t="s">
        <v>289</v>
      </c>
      <c r="C57" s="198">
        <v>4880</v>
      </c>
      <c r="D57" s="198">
        <v>4080</v>
      </c>
      <c r="E57" s="198">
        <v>3450</v>
      </c>
      <c r="F57" s="198">
        <v>3210</v>
      </c>
      <c r="G57" s="198">
        <v>2750</v>
      </c>
      <c r="H57" s="198">
        <v>2535</v>
      </c>
      <c r="I57" s="198">
        <v>2261</v>
      </c>
      <c r="J57" s="198">
        <v>1988</v>
      </c>
      <c r="K57" s="198"/>
      <c r="L57" s="198"/>
      <c r="M57" s="213"/>
    </row>
    <row r="58" spans="1:13" ht="13.9" customHeight="1" x14ac:dyDescent="0.2">
      <c r="A58" s="196" t="s">
        <v>1</v>
      </c>
      <c r="B58" s="217" t="s">
        <v>314</v>
      </c>
      <c r="C58" s="198">
        <v>4880</v>
      </c>
      <c r="D58" s="198">
        <v>4080</v>
      </c>
      <c r="E58" s="198">
        <v>3450</v>
      </c>
      <c r="F58" s="198">
        <v>3210</v>
      </c>
      <c r="G58" s="198">
        <v>2750</v>
      </c>
      <c r="H58" s="198">
        <v>2535</v>
      </c>
      <c r="I58" s="198">
        <v>2261</v>
      </c>
      <c r="J58" s="198">
        <v>1988</v>
      </c>
      <c r="K58" s="198"/>
      <c r="L58" s="198"/>
      <c r="M58" s="213"/>
    </row>
    <row r="59" spans="1:13" ht="15" customHeight="1" x14ac:dyDescent="0.2">
      <c r="A59" s="196" t="s">
        <v>1</v>
      </c>
      <c r="B59" s="217" t="s">
        <v>278</v>
      </c>
      <c r="C59" s="198">
        <v>4880</v>
      </c>
      <c r="D59" s="198">
        <v>4080</v>
      </c>
      <c r="E59" s="198">
        <v>3450</v>
      </c>
      <c r="F59" s="198">
        <v>3210</v>
      </c>
      <c r="G59" s="198">
        <v>2750</v>
      </c>
      <c r="H59" s="198">
        <v>2535</v>
      </c>
      <c r="I59" s="198">
        <v>2261</v>
      </c>
      <c r="J59" s="198">
        <v>1988</v>
      </c>
      <c r="K59" s="198"/>
      <c r="L59" s="198"/>
      <c r="M59" s="213"/>
    </row>
    <row r="60" spans="1:13" ht="12.75" customHeight="1" x14ac:dyDescent="0.2">
      <c r="A60" s="196" t="s">
        <v>2</v>
      </c>
      <c r="B60" s="217" t="s">
        <v>153</v>
      </c>
      <c r="C60" s="198"/>
      <c r="D60" s="198"/>
      <c r="E60" s="198">
        <v>2220</v>
      </c>
      <c r="F60" s="198">
        <v>1830</v>
      </c>
      <c r="G60" s="198">
        <v>1680</v>
      </c>
      <c r="H60" s="198"/>
      <c r="I60" s="198"/>
      <c r="J60" s="198"/>
      <c r="K60" s="198"/>
      <c r="L60" s="196"/>
      <c r="M60" s="214"/>
    </row>
    <row r="61" spans="1:13" ht="15" customHeight="1" x14ac:dyDescent="0.2">
      <c r="A61" s="196" t="s">
        <v>2</v>
      </c>
      <c r="B61" s="217" t="s">
        <v>158</v>
      </c>
      <c r="C61" s="198"/>
      <c r="D61" s="198"/>
      <c r="E61" s="198">
        <v>2220</v>
      </c>
      <c r="F61" s="198">
        <v>1830</v>
      </c>
      <c r="G61" s="198">
        <v>1680</v>
      </c>
      <c r="H61" s="198"/>
      <c r="I61" s="198"/>
      <c r="J61" s="198"/>
      <c r="K61" s="198"/>
      <c r="L61" s="196"/>
      <c r="M61" s="214"/>
    </row>
    <row r="62" spans="1:13" ht="15" customHeight="1" x14ac:dyDescent="0.2">
      <c r="A62" s="196" t="s">
        <v>2</v>
      </c>
      <c r="B62" s="217" t="s">
        <v>199</v>
      </c>
      <c r="C62" s="198"/>
      <c r="D62" s="198"/>
      <c r="E62" s="198">
        <v>2220</v>
      </c>
      <c r="F62" s="198">
        <v>1830</v>
      </c>
      <c r="G62" s="198">
        <v>2880</v>
      </c>
      <c r="H62" s="198">
        <v>2736</v>
      </c>
      <c r="I62" s="198"/>
      <c r="J62" s="198"/>
      <c r="K62" s="198"/>
      <c r="L62" s="196"/>
      <c r="M62" s="214"/>
    </row>
    <row r="63" spans="1:13" ht="12.75" customHeight="1" x14ac:dyDescent="0.2">
      <c r="A63" s="196" t="s">
        <v>2</v>
      </c>
      <c r="B63" s="217" t="s">
        <v>315</v>
      </c>
      <c r="C63" s="198"/>
      <c r="D63" s="198"/>
      <c r="E63" s="198">
        <v>2220</v>
      </c>
      <c r="F63" s="198">
        <v>1830</v>
      </c>
      <c r="G63" s="198">
        <v>2880</v>
      </c>
      <c r="H63" s="198">
        <v>2736</v>
      </c>
      <c r="I63" s="198"/>
      <c r="J63" s="198"/>
      <c r="K63" s="198"/>
      <c r="L63" s="196"/>
      <c r="M63" s="214"/>
    </row>
    <row r="64" spans="1:13" ht="12.75" customHeight="1" x14ac:dyDescent="0.2">
      <c r="A64" s="196" t="s">
        <v>2</v>
      </c>
      <c r="B64" s="217" t="s">
        <v>316</v>
      </c>
      <c r="C64" s="198"/>
      <c r="D64" s="198"/>
      <c r="E64" s="198">
        <v>2220</v>
      </c>
      <c r="F64" s="198">
        <v>1830</v>
      </c>
      <c r="G64" s="198">
        <v>3312</v>
      </c>
      <c r="H64" s="198">
        <v>3147</v>
      </c>
      <c r="I64" s="198"/>
      <c r="J64" s="198"/>
      <c r="K64" s="198"/>
      <c r="L64" s="196"/>
      <c r="M64" s="214"/>
    </row>
    <row r="65" spans="1:13" ht="12.75" customHeight="1" x14ac:dyDescent="0.2">
      <c r="A65" s="196" t="s">
        <v>2</v>
      </c>
      <c r="B65" s="217" t="s">
        <v>259</v>
      </c>
      <c r="C65" s="198"/>
      <c r="D65" s="198"/>
      <c r="E65" s="198">
        <v>2220</v>
      </c>
      <c r="F65" s="198">
        <v>1830</v>
      </c>
      <c r="G65" s="198">
        <v>3312</v>
      </c>
      <c r="H65" s="198">
        <v>3147</v>
      </c>
      <c r="I65" s="198"/>
      <c r="J65" s="198"/>
      <c r="K65" s="198"/>
      <c r="L65" s="196"/>
      <c r="M65" s="214"/>
    </row>
    <row r="66" spans="1:13" ht="12.75" customHeight="1" x14ac:dyDescent="0.2">
      <c r="A66" s="196" t="s">
        <v>2</v>
      </c>
      <c r="B66" s="217" t="s">
        <v>278</v>
      </c>
      <c r="C66" s="198"/>
      <c r="D66" s="198"/>
      <c r="E66" s="198">
        <v>2220</v>
      </c>
      <c r="F66" s="198">
        <v>1830</v>
      </c>
      <c r="G66" s="198">
        <v>3312</v>
      </c>
      <c r="H66" s="198">
        <v>3147</v>
      </c>
      <c r="I66" s="198"/>
      <c r="J66" s="198"/>
      <c r="K66" s="198"/>
      <c r="L66" s="198"/>
      <c r="M66" s="213"/>
    </row>
    <row r="67" spans="1:13" ht="12.75" customHeight="1" x14ac:dyDescent="0.2">
      <c r="A67" s="196" t="s">
        <v>3</v>
      </c>
      <c r="B67" s="217" t="s">
        <v>153</v>
      </c>
      <c r="C67" s="196"/>
      <c r="D67" s="197"/>
      <c r="E67" s="196"/>
      <c r="F67" s="196"/>
      <c r="G67" s="196"/>
      <c r="H67" s="196"/>
      <c r="I67" s="196"/>
      <c r="J67" s="196"/>
      <c r="K67" s="198">
        <v>2260</v>
      </c>
      <c r="L67" s="196">
        <v>1890</v>
      </c>
      <c r="M67" s="214"/>
    </row>
    <row r="68" spans="1:13" ht="12.75" customHeight="1" x14ac:dyDescent="0.2">
      <c r="A68" s="196" t="s">
        <v>3</v>
      </c>
      <c r="B68" s="197" t="s">
        <v>302</v>
      </c>
      <c r="C68" s="196"/>
      <c r="D68" s="197"/>
      <c r="E68" s="196"/>
      <c r="F68" s="196"/>
      <c r="G68" s="196"/>
      <c r="H68" s="196"/>
      <c r="I68" s="196"/>
      <c r="J68" s="196"/>
      <c r="K68" s="198">
        <v>2260</v>
      </c>
      <c r="L68" s="196">
        <v>1890</v>
      </c>
      <c r="M68" s="214"/>
    </row>
    <row r="69" spans="1:13" ht="12.75" customHeight="1" x14ac:dyDescent="0.2">
      <c r="A69" s="196" t="s">
        <v>3</v>
      </c>
      <c r="B69" s="197" t="s">
        <v>303</v>
      </c>
      <c r="C69" s="196"/>
      <c r="D69" s="197"/>
      <c r="E69" s="196"/>
      <c r="F69" s="196"/>
      <c r="G69" s="196"/>
      <c r="H69" s="196"/>
      <c r="I69" s="196"/>
      <c r="J69" s="196"/>
      <c r="K69" s="198">
        <v>2260</v>
      </c>
      <c r="L69" s="196">
        <v>2330</v>
      </c>
      <c r="M69" s="214"/>
    </row>
    <row r="70" spans="1:13" ht="12.75" customHeight="1" x14ac:dyDescent="0.2">
      <c r="A70" s="196" t="s">
        <v>3</v>
      </c>
      <c r="B70" s="217" t="s">
        <v>211</v>
      </c>
      <c r="C70" s="196"/>
      <c r="D70" s="197"/>
      <c r="E70" s="196"/>
      <c r="F70" s="196"/>
      <c r="G70" s="196"/>
      <c r="H70" s="196"/>
      <c r="I70" s="196"/>
      <c r="J70" s="196"/>
      <c r="K70" s="198">
        <v>2260</v>
      </c>
      <c r="L70" s="196">
        <v>2330</v>
      </c>
      <c r="M70" s="214"/>
    </row>
    <row r="71" spans="1:13" ht="12.75" customHeight="1" x14ac:dyDescent="0.2">
      <c r="A71" s="196" t="s">
        <v>3</v>
      </c>
      <c r="B71" s="217" t="s">
        <v>317</v>
      </c>
      <c r="C71" s="196"/>
      <c r="D71" s="197"/>
      <c r="E71" s="196"/>
      <c r="F71" s="196"/>
      <c r="G71" s="196"/>
      <c r="H71" s="196"/>
      <c r="I71" s="196"/>
      <c r="J71" s="196"/>
      <c r="K71" s="198">
        <v>2260</v>
      </c>
      <c r="L71" s="196">
        <v>2330</v>
      </c>
      <c r="M71" s="214"/>
    </row>
    <row r="72" spans="1:13" ht="12.75" customHeight="1" x14ac:dyDescent="0.2">
      <c r="A72" s="196" t="s">
        <v>3</v>
      </c>
      <c r="B72" s="217" t="s">
        <v>318</v>
      </c>
      <c r="C72" s="196"/>
      <c r="D72" s="197"/>
      <c r="E72" s="196"/>
      <c r="F72" s="196"/>
      <c r="G72" s="196"/>
      <c r="H72" s="196"/>
      <c r="I72" s="196"/>
      <c r="J72" s="196"/>
      <c r="K72" s="198">
        <v>2260</v>
      </c>
      <c r="L72" s="196">
        <v>2796</v>
      </c>
      <c r="M72" s="214"/>
    </row>
    <row r="73" spans="1:13" ht="12.75" customHeight="1" x14ac:dyDescent="0.2">
      <c r="A73" s="196" t="s">
        <v>3</v>
      </c>
      <c r="B73" s="217" t="s">
        <v>259</v>
      </c>
      <c r="C73" s="196"/>
      <c r="D73" s="197"/>
      <c r="E73" s="196"/>
      <c r="F73" s="196"/>
      <c r="G73" s="196"/>
      <c r="H73" s="196"/>
      <c r="I73" s="196"/>
      <c r="J73" s="196"/>
      <c r="K73" s="198">
        <v>2260</v>
      </c>
      <c r="L73" s="196">
        <v>2796</v>
      </c>
      <c r="M73" s="214"/>
    </row>
    <row r="74" spans="1:13" ht="17.25" customHeight="1" x14ac:dyDescent="0.2">
      <c r="A74" s="196" t="s">
        <v>3</v>
      </c>
      <c r="B74" s="217" t="s">
        <v>278</v>
      </c>
      <c r="C74" s="196"/>
      <c r="D74" s="197"/>
      <c r="E74" s="196"/>
      <c r="F74" s="196"/>
      <c r="G74" s="196"/>
      <c r="H74" s="196"/>
      <c r="I74" s="196"/>
      <c r="J74" s="196"/>
      <c r="K74" s="198">
        <v>2260</v>
      </c>
      <c r="L74" s="196">
        <v>2796</v>
      </c>
      <c r="M74" s="214"/>
    </row>
    <row r="75" spans="1:13" ht="15.75" customHeight="1" x14ac:dyDescent="0.2">
      <c r="A75" s="264" t="s">
        <v>162</v>
      </c>
      <c r="B75" s="264"/>
      <c r="C75" s="264"/>
      <c r="D75" s="264"/>
      <c r="E75" s="264"/>
      <c r="F75" s="264"/>
      <c r="G75" s="264"/>
      <c r="H75" s="264"/>
      <c r="I75" s="264"/>
      <c r="J75" s="264"/>
      <c r="K75" s="264"/>
      <c r="L75" s="264"/>
      <c r="M75" s="265"/>
    </row>
    <row r="76" spans="1:13" ht="26.25" customHeight="1" x14ac:dyDescent="0.2">
      <c r="A76" s="255" t="s">
        <v>319</v>
      </c>
      <c r="B76" s="255"/>
      <c r="C76" s="255"/>
      <c r="D76" s="255"/>
      <c r="E76" s="255"/>
      <c r="F76" s="255"/>
      <c r="G76" s="255"/>
      <c r="H76" s="255"/>
      <c r="I76" s="255"/>
      <c r="J76" s="255"/>
      <c r="K76" s="255"/>
      <c r="L76" s="255"/>
      <c r="M76" s="256"/>
    </row>
    <row r="77" spans="1:13" ht="12.75" x14ac:dyDescent="0.2"/>
    <row r="78" spans="1:13" ht="12.75" x14ac:dyDescent="0.2"/>
    <row r="79" spans="1:13" ht="12.75" x14ac:dyDescent="0.2"/>
    <row r="80" spans="1:13"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sheetData>
  <mergeCells count="7">
    <mergeCell ref="A76:M76"/>
    <mergeCell ref="A1:M1"/>
    <mergeCell ref="A2:M2"/>
    <mergeCell ref="A3:A4"/>
    <mergeCell ref="B3:B4"/>
    <mergeCell ref="C3:M3"/>
    <mergeCell ref="A75:M75"/>
  </mergeCells>
  <printOptions horizontalCentered="1"/>
  <pageMargins left="0.39370078740157483" right="0.39370078740157483" top="0.59055118110236227" bottom="0.47244094488188981" header="0.19685039370078741" footer="0.19685039370078741"/>
  <pageSetup paperSize="9" firstPageNumber="5" orientation="portrait" useFirstPageNumber="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O50"/>
  <sheetViews>
    <sheetView topLeftCell="A13" zoomScale="106" zoomScaleNormal="106" workbookViewId="0">
      <selection activeCell="G6" sqref="G6"/>
    </sheetView>
  </sheetViews>
  <sheetFormatPr defaultRowHeight="15" customHeight="1" x14ac:dyDescent="0.2"/>
  <cols>
    <col min="1" max="1" width="5.7109375" style="43" customWidth="1"/>
    <col min="2" max="2" width="28" style="43" customWidth="1"/>
    <col min="3" max="13" width="7.28515625" style="43" bestFit="1" customWidth="1"/>
    <col min="14" max="14" width="7.28515625" style="43" customWidth="1"/>
    <col min="15" max="15" width="7.28515625" style="133" bestFit="1" customWidth="1"/>
    <col min="16" max="16" width="2" style="43" customWidth="1"/>
    <col min="17" max="54" width="9.140625" style="43"/>
    <col min="55" max="55" width="10" style="43" customWidth="1"/>
    <col min="56" max="16384" width="9.140625" style="43"/>
  </cols>
  <sheetData>
    <row r="1" spans="1:15" s="46" customFormat="1" ht="20.65" customHeight="1" x14ac:dyDescent="0.2">
      <c r="A1" s="272" t="s">
        <v>234</v>
      </c>
      <c r="B1" s="273"/>
      <c r="C1" s="273"/>
      <c r="D1" s="273"/>
      <c r="E1" s="273"/>
      <c r="F1" s="273"/>
      <c r="G1" s="273"/>
      <c r="H1" s="273"/>
      <c r="I1" s="273"/>
      <c r="J1" s="273"/>
      <c r="K1" s="273"/>
      <c r="L1" s="273"/>
      <c r="M1" s="273"/>
      <c r="N1" s="273"/>
      <c r="O1" s="274"/>
    </row>
    <row r="2" spans="1:15" s="46" customFormat="1" ht="16.5" x14ac:dyDescent="0.2">
      <c r="A2" s="277" t="s">
        <v>243</v>
      </c>
      <c r="B2" s="278"/>
      <c r="C2" s="278"/>
      <c r="D2" s="278"/>
      <c r="E2" s="278"/>
      <c r="F2" s="278"/>
      <c r="G2" s="278"/>
      <c r="H2" s="278"/>
      <c r="I2" s="278"/>
      <c r="J2" s="278"/>
      <c r="K2" s="278"/>
      <c r="L2" s="278"/>
      <c r="M2" s="278"/>
      <c r="N2" s="278"/>
      <c r="O2" s="279"/>
    </row>
    <row r="3" spans="1:15" s="41" customFormat="1" ht="28.5" customHeight="1" x14ac:dyDescent="0.2">
      <c r="A3" s="275" t="s">
        <v>152</v>
      </c>
      <c r="B3" s="276" t="s">
        <v>97</v>
      </c>
      <c r="C3" s="275"/>
      <c r="D3" s="275"/>
      <c r="E3" s="275"/>
      <c r="F3" s="275"/>
      <c r="G3" s="275"/>
      <c r="H3" s="275"/>
      <c r="I3" s="275"/>
      <c r="J3" s="275"/>
      <c r="K3" s="275"/>
      <c r="L3" s="275"/>
      <c r="M3" s="275"/>
      <c r="N3" s="275"/>
      <c r="O3" s="275"/>
    </row>
    <row r="4" spans="1:15" s="41" customFormat="1" ht="48.4" customHeight="1" x14ac:dyDescent="0.2">
      <c r="A4" s="275"/>
      <c r="B4" s="276"/>
      <c r="C4" s="125" t="s">
        <v>191</v>
      </c>
      <c r="D4" s="125" t="s">
        <v>143</v>
      </c>
      <c r="E4" s="125" t="s">
        <v>155</v>
      </c>
      <c r="F4" s="125" t="s">
        <v>156</v>
      </c>
      <c r="G4" s="125" t="s">
        <v>157</v>
      </c>
      <c r="H4" s="125" t="s">
        <v>202</v>
      </c>
      <c r="I4" s="125" t="s">
        <v>203</v>
      </c>
      <c r="J4" s="125" t="s">
        <v>214</v>
      </c>
      <c r="K4" s="125" t="s">
        <v>229</v>
      </c>
      <c r="L4" s="125" t="s">
        <v>230</v>
      </c>
      <c r="M4" s="125" t="s">
        <v>255</v>
      </c>
      <c r="N4" s="125" t="s">
        <v>256</v>
      </c>
      <c r="O4" s="125" t="s">
        <v>271</v>
      </c>
    </row>
    <row r="5" spans="1:15" s="45" customFormat="1" ht="16.5" customHeight="1" x14ac:dyDescent="0.2">
      <c r="A5" s="113" t="s">
        <v>59</v>
      </c>
      <c r="B5" s="119" t="s">
        <v>60</v>
      </c>
      <c r="C5" s="119" t="s">
        <v>61</v>
      </c>
      <c r="D5" s="119" t="s">
        <v>62</v>
      </c>
      <c r="E5" s="119" t="s">
        <v>63</v>
      </c>
      <c r="F5" s="119" t="s">
        <v>64</v>
      </c>
      <c r="G5" s="119" t="s">
        <v>65</v>
      </c>
      <c r="H5" s="119" t="s">
        <v>66</v>
      </c>
      <c r="I5" s="119" t="s">
        <v>67</v>
      </c>
      <c r="J5" s="114" t="s">
        <v>68</v>
      </c>
      <c r="K5" s="121" t="s">
        <v>69</v>
      </c>
      <c r="L5" s="121" t="s">
        <v>70</v>
      </c>
      <c r="M5" s="121" t="s">
        <v>71</v>
      </c>
      <c r="N5" s="121" t="s">
        <v>187</v>
      </c>
      <c r="O5" s="121" t="s">
        <v>236</v>
      </c>
    </row>
    <row r="6" spans="1:15" s="41" customFormat="1" ht="15.95" customHeight="1" x14ac:dyDescent="0.2">
      <c r="A6" s="154" t="s">
        <v>98</v>
      </c>
      <c r="B6" s="157" t="s">
        <v>79</v>
      </c>
      <c r="C6" s="159" t="s">
        <v>80</v>
      </c>
      <c r="D6" s="159" t="s">
        <v>80</v>
      </c>
      <c r="E6" s="159" t="s">
        <v>80</v>
      </c>
      <c r="F6" s="159" t="s">
        <v>80</v>
      </c>
      <c r="G6" s="159" t="s">
        <v>80</v>
      </c>
      <c r="H6" s="159" t="s">
        <v>80</v>
      </c>
      <c r="I6" s="159" t="s">
        <v>80</v>
      </c>
      <c r="J6" s="159" t="s">
        <v>80</v>
      </c>
      <c r="K6" s="159" t="s">
        <v>80</v>
      </c>
      <c r="L6" s="159" t="s">
        <v>80</v>
      </c>
      <c r="M6" s="159" t="s">
        <v>80</v>
      </c>
      <c r="N6" s="159" t="s">
        <v>80</v>
      </c>
      <c r="O6" s="159" t="s">
        <v>80</v>
      </c>
    </row>
    <row r="7" spans="1:15" s="41" customFormat="1" ht="15.95" customHeight="1" x14ac:dyDescent="0.2">
      <c r="A7" s="154" t="s">
        <v>99</v>
      </c>
      <c r="B7" s="156" t="s">
        <v>96</v>
      </c>
      <c r="C7" s="156">
        <v>4870</v>
      </c>
      <c r="D7" s="156">
        <v>4870</v>
      </c>
      <c r="E7" s="156">
        <v>4870</v>
      </c>
      <c r="F7" s="156">
        <v>4870</v>
      </c>
      <c r="G7" s="157">
        <v>3450</v>
      </c>
      <c r="H7" s="157">
        <v>3450</v>
      </c>
      <c r="I7" s="157">
        <v>3288</v>
      </c>
      <c r="J7" s="157">
        <v>3288</v>
      </c>
      <c r="K7" s="157">
        <v>3288</v>
      </c>
      <c r="L7" s="157">
        <v>3298</v>
      </c>
      <c r="M7" s="157">
        <v>3298</v>
      </c>
      <c r="N7" s="157">
        <v>3560</v>
      </c>
      <c r="O7" s="157">
        <v>3560</v>
      </c>
    </row>
    <row r="8" spans="1:15" s="41" customFormat="1" ht="15.95" customHeight="1" x14ac:dyDescent="0.2">
      <c r="A8" s="154" t="s">
        <v>100</v>
      </c>
      <c r="B8" s="156" t="s">
        <v>95</v>
      </c>
      <c r="C8" s="156">
        <v>3890</v>
      </c>
      <c r="D8" s="156">
        <v>3890</v>
      </c>
      <c r="E8" s="156">
        <v>3890</v>
      </c>
      <c r="F8" s="156">
        <v>3890</v>
      </c>
      <c r="G8" s="157">
        <v>3210</v>
      </c>
      <c r="H8" s="157">
        <v>3210</v>
      </c>
      <c r="I8" s="157">
        <v>3144</v>
      </c>
      <c r="J8" s="157">
        <v>3144</v>
      </c>
      <c r="K8" s="157">
        <v>3144</v>
      </c>
      <c r="L8" s="157">
        <v>3154</v>
      </c>
      <c r="M8" s="157">
        <v>3154</v>
      </c>
      <c r="N8" s="157">
        <v>3410</v>
      </c>
      <c r="O8" s="157">
        <v>3410</v>
      </c>
    </row>
    <row r="9" spans="1:15" s="41" customFormat="1" ht="15.95" customHeight="1" x14ac:dyDescent="0.2">
      <c r="A9" s="154" t="s">
        <v>101</v>
      </c>
      <c r="B9" s="156" t="s">
        <v>94</v>
      </c>
      <c r="C9" s="156">
        <v>3490</v>
      </c>
      <c r="D9" s="156">
        <v>3490</v>
      </c>
      <c r="E9" s="156">
        <v>3490</v>
      </c>
      <c r="F9" s="156">
        <v>3490</v>
      </c>
      <c r="G9" s="157">
        <v>3000</v>
      </c>
      <c r="H9" s="157">
        <v>3000</v>
      </c>
      <c r="I9" s="157">
        <v>3000</v>
      </c>
      <c r="J9" s="157">
        <v>3000</v>
      </c>
      <c r="K9" s="157">
        <v>3000</v>
      </c>
      <c r="L9" s="157">
        <v>3010</v>
      </c>
      <c r="M9" s="157">
        <v>3010</v>
      </c>
      <c r="N9" s="157">
        <v>3250</v>
      </c>
      <c r="O9" s="157">
        <v>3250</v>
      </c>
    </row>
    <row r="10" spans="1:15" s="41" customFormat="1" ht="15.95" customHeight="1" x14ac:dyDescent="0.2">
      <c r="A10" s="154" t="s">
        <v>102</v>
      </c>
      <c r="B10" s="156" t="s">
        <v>93</v>
      </c>
      <c r="C10" s="156">
        <v>2800</v>
      </c>
      <c r="D10" s="156">
        <v>2800</v>
      </c>
      <c r="E10" s="156">
        <v>2800</v>
      </c>
      <c r="F10" s="156">
        <v>2800</v>
      </c>
      <c r="G10" s="157">
        <v>2750</v>
      </c>
      <c r="H10" s="157">
        <v>2750</v>
      </c>
      <c r="I10" s="157">
        <v>2737</v>
      </c>
      <c r="J10" s="157">
        <v>2737</v>
      </c>
      <c r="K10" s="157">
        <v>2737</v>
      </c>
      <c r="L10" s="157">
        <v>2747</v>
      </c>
      <c r="M10" s="157">
        <v>2747</v>
      </c>
      <c r="N10" s="157">
        <v>2970</v>
      </c>
      <c r="O10" s="157">
        <v>2970</v>
      </c>
    </row>
    <row r="11" spans="1:15" s="41" customFormat="1" ht="15.95" customHeight="1" x14ac:dyDescent="0.2">
      <c r="A11" s="154" t="s">
        <v>103</v>
      </c>
      <c r="B11" s="156" t="s">
        <v>92</v>
      </c>
      <c r="C11" s="156">
        <v>1600</v>
      </c>
      <c r="D11" s="156">
        <v>1600</v>
      </c>
      <c r="E11" s="156">
        <v>1600</v>
      </c>
      <c r="F11" s="156">
        <v>1600</v>
      </c>
      <c r="G11" s="157">
        <v>1900</v>
      </c>
      <c r="H11" s="157">
        <v>1900</v>
      </c>
      <c r="I11" s="157">
        <v>2317</v>
      </c>
      <c r="J11" s="157">
        <v>2317</v>
      </c>
      <c r="K11" s="157">
        <v>2317</v>
      </c>
      <c r="L11" s="157">
        <v>2327</v>
      </c>
      <c r="M11" s="157">
        <v>2327</v>
      </c>
      <c r="N11" s="157">
        <v>2510</v>
      </c>
      <c r="O11" s="157">
        <v>2510</v>
      </c>
    </row>
    <row r="12" spans="1:15" s="41" customFormat="1" ht="15.95" customHeight="1" x14ac:dyDescent="0.2">
      <c r="A12" s="154" t="s">
        <v>104</v>
      </c>
      <c r="B12" s="156" t="s">
        <v>91</v>
      </c>
      <c r="C12" s="156">
        <v>1400</v>
      </c>
      <c r="D12" s="156">
        <v>1400</v>
      </c>
      <c r="E12" s="156">
        <v>1400</v>
      </c>
      <c r="F12" s="156">
        <v>1400</v>
      </c>
      <c r="G12" s="157">
        <v>1600</v>
      </c>
      <c r="H12" s="157">
        <v>1600</v>
      </c>
      <c r="I12" s="157">
        <v>1926</v>
      </c>
      <c r="J12" s="157">
        <v>1926</v>
      </c>
      <c r="K12" s="157">
        <v>1926</v>
      </c>
      <c r="L12" s="157">
        <v>1936</v>
      </c>
      <c r="M12" s="157">
        <v>1936</v>
      </c>
      <c r="N12" s="157">
        <v>2090</v>
      </c>
      <c r="O12" s="157">
        <v>2090</v>
      </c>
    </row>
    <row r="13" spans="1:15" s="41" customFormat="1" ht="15.95" customHeight="1" x14ac:dyDescent="0.2">
      <c r="A13" s="154" t="s">
        <v>105</v>
      </c>
      <c r="B13" s="156" t="s">
        <v>90</v>
      </c>
      <c r="C13" s="156">
        <v>1250</v>
      </c>
      <c r="D13" s="156">
        <v>1250</v>
      </c>
      <c r="E13" s="156">
        <v>1250</v>
      </c>
      <c r="F13" s="156">
        <v>1250</v>
      </c>
      <c r="G13" s="157">
        <v>1420</v>
      </c>
      <c r="H13" s="157">
        <v>1420</v>
      </c>
      <c r="I13" s="157">
        <v>1465</v>
      </c>
      <c r="J13" s="157">
        <v>1465</v>
      </c>
      <c r="K13" s="157">
        <v>1465</v>
      </c>
      <c r="L13" s="157">
        <v>1475</v>
      </c>
      <c r="M13" s="157">
        <v>1475</v>
      </c>
      <c r="N13" s="157">
        <v>1590</v>
      </c>
      <c r="O13" s="157">
        <v>1590</v>
      </c>
    </row>
    <row r="14" spans="1:15" s="41" customFormat="1" ht="15.95" customHeight="1" x14ac:dyDescent="0.2">
      <c r="A14" s="154" t="s">
        <v>106</v>
      </c>
      <c r="B14" s="156" t="s">
        <v>89</v>
      </c>
      <c r="C14" s="156">
        <v>970</v>
      </c>
      <c r="D14" s="156">
        <v>970</v>
      </c>
      <c r="E14" s="156">
        <v>970</v>
      </c>
      <c r="F14" s="156">
        <v>970</v>
      </c>
      <c r="G14" s="157">
        <v>1100</v>
      </c>
      <c r="H14" s="157">
        <v>1100</v>
      </c>
      <c r="I14" s="157">
        <v>1140</v>
      </c>
      <c r="J14" s="157">
        <v>1140</v>
      </c>
      <c r="K14" s="157">
        <v>1140</v>
      </c>
      <c r="L14" s="157">
        <v>1150</v>
      </c>
      <c r="M14" s="157">
        <v>1150</v>
      </c>
      <c r="N14" s="157">
        <v>1240</v>
      </c>
      <c r="O14" s="157">
        <v>1240</v>
      </c>
    </row>
    <row r="15" spans="1:15" s="41" customFormat="1" ht="15.95" customHeight="1" x14ac:dyDescent="0.2">
      <c r="A15" s="154" t="s">
        <v>107</v>
      </c>
      <c r="B15" s="156" t="s">
        <v>88</v>
      </c>
      <c r="C15" s="156">
        <v>860</v>
      </c>
      <c r="D15" s="156">
        <v>860</v>
      </c>
      <c r="E15" s="156">
        <v>860</v>
      </c>
      <c r="F15" s="156">
        <v>860</v>
      </c>
      <c r="G15" s="157">
        <v>980</v>
      </c>
      <c r="H15" s="157">
        <v>980</v>
      </c>
      <c r="I15" s="157">
        <v>1024</v>
      </c>
      <c r="J15" s="157">
        <v>1024</v>
      </c>
      <c r="K15" s="157">
        <v>1024</v>
      </c>
      <c r="L15" s="157">
        <v>1034</v>
      </c>
      <c r="M15" s="157">
        <v>1034</v>
      </c>
      <c r="N15" s="157">
        <v>1120</v>
      </c>
      <c r="O15" s="157">
        <v>1120</v>
      </c>
    </row>
    <row r="16" spans="1:15" s="41" customFormat="1" ht="15.95" customHeight="1" x14ac:dyDescent="0.2">
      <c r="A16" s="154" t="s">
        <v>108</v>
      </c>
      <c r="B16" s="156" t="s">
        <v>87</v>
      </c>
      <c r="C16" s="156">
        <v>700</v>
      </c>
      <c r="D16" s="156">
        <v>700</v>
      </c>
      <c r="E16" s="156">
        <v>700</v>
      </c>
      <c r="F16" s="156">
        <v>700</v>
      </c>
      <c r="G16" s="157">
        <v>810</v>
      </c>
      <c r="H16" s="157">
        <v>810</v>
      </c>
      <c r="I16" s="157">
        <v>955</v>
      </c>
      <c r="J16" s="157">
        <v>955</v>
      </c>
      <c r="K16" s="157">
        <v>955</v>
      </c>
      <c r="L16" s="157">
        <v>965</v>
      </c>
      <c r="M16" s="157">
        <v>965</v>
      </c>
      <c r="N16" s="157">
        <v>965</v>
      </c>
      <c r="O16" s="157">
        <v>965</v>
      </c>
    </row>
    <row r="17" spans="1:15" s="41" customFormat="1" ht="15.95" customHeight="1" x14ac:dyDescent="0.2">
      <c r="A17" s="154" t="s">
        <v>109</v>
      </c>
      <c r="B17" s="156" t="s">
        <v>86</v>
      </c>
      <c r="C17" s="156">
        <v>660</v>
      </c>
      <c r="D17" s="156">
        <v>660</v>
      </c>
      <c r="E17" s="156">
        <v>660</v>
      </c>
      <c r="F17" s="156">
        <v>660</v>
      </c>
      <c r="G17" s="157">
        <v>760</v>
      </c>
      <c r="H17" s="157">
        <v>760</v>
      </c>
      <c r="I17" s="157">
        <v>886</v>
      </c>
      <c r="J17" s="157">
        <v>886</v>
      </c>
      <c r="K17" s="157">
        <v>886</v>
      </c>
      <c r="L17" s="157">
        <v>896</v>
      </c>
      <c r="M17" s="157">
        <v>896</v>
      </c>
      <c r="N17" s="157">
        <v>896</v>
      </c>
      <c r="O17" s="157">
        <v>896</v>
      </c>
    </row>
    <row r="18" spans="1:15" s="41" customFormat="1" ht="15.95" customHeight="1" x14ac:dyDescent="0.2">
      <c r="A18" s="154" t="s">
        <v>110</v>
      </c>
      <c r="B18" s="156" t="s">
        <v>85</v>
      </c>
      <c r="C18" s="156">
        <v>610</v>
      </c>
      <c r="D18" s="156">
        <v>610</v>
      </c>
      <c r="E18" s="156">
        <v>610</v>
      </c>
      <c r="F18" s="156">
        <v>610</v>
      </c>
      <c r="G18" s="157">
        <v>720</v>
      </c>
      <c r="H18" s="157">
        <v>720</v>
      </c>
      <c r="I18" s="157">
        <v>817</v>
      </c>
      <c r="J18" s="157">
        <v>817</v>
      </c>
      <c r="K18" s="157">
        <v>817</v>
      </c>
      <c r="L18" s="157">
        <v>827</v>
      </c>
      <c r="M18" s="157">
        <v>827</v>
      </c>
      <c r="N18" s="157">
        <v>827</v>
      </c>
      <c r="O18" s="157">
        <v>827</v>
      </c>
    </row>
    <row r="19" spans="1:15" s="41" customFormat="1" ht="15.95" customHeight="1" x14ac:dyDescent="0.2">
      <c r="A19" s="154" t="s">
        <v>111</v>
      </c>
      <c r="B19" s="156" t="s">
        <v>84</v>
      </c>
      <c r="C19" s="156">
        <v>550</v>
      </c>
      <c r="D19" s="156">
        <v>550</v>
      </c>
      <c r="E19" s="156">
        <v>550</v>
      </c>
      <c r="F19" s="156">
        <v>550</v>
      </c>
      <c r="G19" s="157">
        <v>650</v>
      </c>
      <c r="H19" s="157">
        <v>650</v>
      </c>
      <c r="I19" s="157">
        <v>748</v>
      </c>
      <c r="J19" s="157">
        <v>748</v>
      </c>
      <c r="K19" s="157">
        <v>748</v>
      </c>
      <c r="L19" s="157">
        <v>758</v>
      </c>
      <c r="M19" s="157">
        <v>758</v>
      </c>
      <c r="N19" s="157">
        <v>758</v>
      </c>
      <c r="O19" s="157">
        <v>758</v>
      </c>
    </row>
    <row r="20" spans="1:15" s="41" customFormat="1" ht="15.95" customHeight="1" x14ac:dyDescent="0.2">
      <c r="A20" s="154" t="s">
        <v>112</v>
      </c>
      <c r="B20" s="156" t="s">
        <v>83</v>
      </c>
      <c r="C20" s="156">
        <v>510</v>
      </c>
      <c r="D20" s="156">
        <v>510</v>
      </c>
      <c r="E20" s="156">
        <v>510</v>
      </c>
      <c r="F20" s="156">
        <v>510</v>
      </c>
      <c r="G20" s="157">
        <v>600</v>
      </c>
      <c r="H20" s="157">
        <v>600</v>
      </c>
      <c r="I20" s="157">
        <v>590</v>
      </c>
      <c r="J20" s="157">
        <v>590</v>
      </c>
      <c r="K20" s="157">
        <v>590</v>
      </c>
      <c r="L20" s="157">
        <v>600</v>
      </c>
      <c r="M20" s="157">
        <v>600</v>
      </c>
      <c r="N20" s="157">
        <v>600</v>
      </c>
      <c r="O20" s="157">
        <v>600</v>
      </c>
    </row>
    <row r="21" spans="1:15" s="41" customFormat="1" ht="15.95" customHeight="1" x14ac:dyDescent="0.2">
      <c r="A21" s="154" t="s">
        <v>113</v>
      </c>
      <c r="B21" s="156" t="s">
        <v>82</v>
      </c>
      <c r="C21" s="156">
        <v>450</v>
      </c>
      <c r="D21" s="156">
        <v>450</v>
      </c>
      <c r="E21" s="156">
        <v>450</v>
      </c>
      <c r="F21" s="156">
        <v>450</v>
      </c>
      <c r="G21" s="157">
        <v>530</v>
      </c>
      <c r="H21" s="157">
        <v>530</v>
      </c>
      <c r="I21" s="157">
        <v>504</v>
      </c>
      <c r="J21" s="157">
        <v>504</v>
      </c>
      <c r="K21" s="157">
        <v>504</v>
      </c>
      <c r="L21" s="157">
        <v>514</v>
      </c>
      <c r="M21" s="157">
        <v>514</v>
      </c>
      <c r="N21" s="157">
        <v>514</v>
      </c>
      <c r="O21" s="157">
        <v>514</v>
      </c>
    </row>
    <row r="22" spans="1:15" s="41" customFormat="1" ht="15.95" customHeight="1" x14ac:dyDescent="0.2">
      <c r="A22" s="154" t="s">
        <v>114</v>
      </c>
      <c r="B22" s="157" t="s">
        <v>81</v>
      </c>
      <c r="C22" s="157">
        <v>400</v>
      </c>
      <c r="D22" s="157">
        <v>400</v>
      </c>
      <c r="E22" s="157">
        <v>400</v>
      </c>
      <c r="F22" s="157">
        <v>400</v>
      </c>
      <c r="G22" s="157">
        <v>470</v>
      </c>
      <c r="H22" s="157">
        <v>470</v>
      </c>
      <c r="I22" s="157">
        <v>447</v>
      </c>
      <c r="J22" s="157">
        <v>447</v>
      </c>
      <c r="K22" s="157">
        <v>447</v>
      </c>
      <c r="L22" s="157">
        <v>457</v>
      </c>
      <c r="M22" s="157">
        <v>457</v>
      </c>
      <c r="N22" s="157">
        <v>457</v>
      </c>
      <c r="O22" s="157">
        <v>457</v>
      </c>
    </row>
    <row r="23" spans="1:15" s="41" customFormat="1" ht="32.65" customHeight="1" x14ac:dyDescent="0.2">
      <c r="A23" s="266" t="s">
        <v>201</v>
      </c>
      <c r="B23" s="267"/>
      <c r="C23" s="267"/>
      <c r="D23" s="267"/>
      <c r="E23" s="267"/>
      <c r="F23" s="267"/>
      <c r="G23" s="267"/>
      <c r="H23" s="267"/>
      <c r="I23" s="267"/>
      <c r="J23" s="267"/>
      <c r="K23" s="267"/>
      <c r="L23" s="267"/>
      <c r="M23" s="267"/>
      <c r="N23" s="267"/>
      <c r="O23" s="268"/>
    </row>
    <row r="24" spans="1:15" s="41" customFormat="1" ht="26.25" customHeight="1" thickBot="1" x14ac:dyDescent="0.25">
      <c r="A24" s="269" t="str">
        <f>A49</f>
        <v>* An additional amount of Rs. 700 per tonne (as per existing practice) to be charged over and above the notified price in respect of the coal produced from Rajmahal area of Eastern Coalfields Limited (Rs. 700 per tonne w.e.f. 30.11.2024)</v>
      </c>
      <c r="B24" s="270"/>
      <c r="C24" s="270"/>
      <c r="D24" s="270"/>
      <c r="E24" s="270"/>
      <c r="F24" s="270"/>
      <c r="G24" s="270"/>
      <c r="H24" s="270"/>
      <c r="I24" s="270"/>
      <c r="J24" s="270"/>
      <c r="K24" s="270"/>
      <c r="L24" s="270"/>
      <c r="M24" s="270"/>
      <c r="N24" s="270"/>
      <c r="O24" s="271"/>
    </row>
    <row r="25" spans="1:15" ht="3.75" customHeight="1" thickBot="1" x14ac:dyDescent="0.25">
      <c r="A25" s="93"/>
      <c r="O25" s="145"/>
    </row>
    <row r="26" spans="1:15" s="46" customFormat="1" ht="24" customHeight="1" x14ac:dyDescent="0.2">
      <c r="A26" s="287" t="s">
        <v>233</v>
      </c>
      <c r="B26" s="288"/>
      <c r="C26" s="288"/>
      <c r="D26" s="288"/>
      <c r="E26" s="288"/>
      <c r="F26" s="288"/>
      <c r="G26" s="288"/>
      <c r="H26" s="288"/>
      <c r="I26" s="288"/>
      <c r="J26" s="288"/>
      <c r="K26" s="288"/>
      <c r="L26" s="288"/>
      <c r="M26" s="288"/>
      <c r="N26" s="288"/>
      <c r="O26" s="289"/>
    </row>
    <row r="27" spans="1:15" s="41" customFormat="1" ht="21" customHeight="1" x14ac:dyDescent="0.2">
      <c r="A27" s="290" t="s">
        <v>192</v>
      </c>
      <c r="B27" s="291"/>
      <c r="C27" s="291"/>
      <c r="D27" s="291"/>
      <c r="E27" s="291"/>
      <c r="F27" s="291"/>
      <c r="G27" s="291"/>
      <c r="H27" s="291"/>
      <c r="I27" s="291"/>
      <c r="J27" s="291"/>
      <c r="K27" s="291"/>
      <c r="L27" s="291"/>
      <c r="M27" s="291"/>
      <c r="N27" s="291"/>
      <c r="O27" s="292"/>
    </row>
    <row r="28" spans="1:15" s="41" customFormat="1" ht="28.5" customHeight="1" x14ac:dyDescent="0.2">
      <c r="A28" s="293" t="s">
        <v>152</v>
      </c>
      <c r="B28" s="276" t="s">
        <v>97</v>
      </c>
      <c r="C28" s="275"/>
      <c r="D28" s="275"/>
      <c r="E28" s="275"/>
      <c r="F28" s="275"/>
      <c r="G28" s="275"/>
      <c r="H28" s="275"/>
      <c r="I28" s="275"/>
      <c r="J28" s="275"/>
      <c r="K28" s="275"/>
      <c r="L28" s="275"/>
      <c r="M28" s="294"/>
      <c r="N28" s="294"/>
      <c r="O28" s="295"/>
    </row>
    <row r="29" spans="1:15" s="41" customFormat="1" ht="46.5" customHeight="1" x14ac:dyDescent="0.2">
      <c r="A29" s="293"/>
      <c r="B29" s="276"/>
      <c r="C29" s="125" t="s">
        <v>150</v>
      </c>
      <c r="D29" s="125" t="s">
        <v>142</v>
      </c>
      <c r="E29" s="125" t="s">
        <v>154</v>
      </c>
      <c r="F29" s="125" t="s">
        <v>166</v>
      </c>
      <c r="G29" s="125" t="s">
        <v>167</v>
      </c>
      <c r="H29" s="125" t="s">
        <v>202</v>
      </c>
      <c r="I29" s="125" t="s">
        <v>203</v>
      </c>
      <c r="J29" s="125" t="s">
        <v>214</v>
      </c>
      <c r="K29" s="125" t="s">
        <v>229</v>
      </c>
      <c r="L29" s="125" t="s">
        <v>230</v>
      </c>
      <c r="M29" s="125" t="s">
        <v>255</v>
      </c>
      <c r="N29" s="127" t="s">
        <v>256</v>
      </c>
      <c r="O29" s="127" t="s">
        <v>271</v>
      </c>
    </row>
    <row r="30" spans="1:15" s="45" customFormat="1" ht="16.5" customHeight="1" x14ac:dyDescent="0.2">
      <c r="A30" s="118" t="s">
        <v>59</v>
      </c>
      <c r="B30" s="119" t="s">
        <v>60</v>
      </c>
      <c r="C30" s="119" t="s">
        <v>61</v>
      </c>
      <c r="D30" s="119" t="s">
        <v>62</v>
      </c>
      <c r="E30" s="119" t="s">
        <v>63</v>
      </c>
      <c r="F30" s="119" t="s">
        <v>64</v>
      </c>
      <c r="G30" s="119" t="s">
        <v>65</v>
      </c>
      <c r="H30" s="119" t="s">
        <v>66</v>
      </c>
      <c r="I30" s="119" t="s">
        <v>67</v>
      </c>
      <c r="J30" s="114" t="s">
        <v>68</v>
      </c>
      <c r="K30" s="121" t="s">
        <v>69</v>
      </c>
      <c r="L30" s="121" t="s">
        <v>70</v>
      </c>
      <c r="M30" s="121" t="s">
        <v>71</v>
      </c>
      <c r="N30" s="122" t="s">
        <v>187</v>
      </c>
      <c r="O30" s="122" t="s">
        <v>236</v>
      </c>
    </row>
    <row r="31" spans="1:15" s="41" customFormat="1" ht="15.95" customHeight="1" x14ac:dyDescent="0.2">
      <c r="A31" s="82" t="s">
        <v>98</v>
      </c>
      <c r="B31" s="83" t="s">
        <v>79</v>
      </c>
      <c r="C31" s="89" t="s">
        <v>80</v>
      </c>
      <c r="D31" s="89" t="s">
        <v>80</v>
      </c>
      <c r="E31" s="89" t="s">
        <v>80</v>
      </c>
      <c r="F31" s="89" t="s">
        <v>80</v>
      </c>
      <c r="G31" s="89" t="s">
        <v>80</v>
      </c>
      <c r="H31" s="89" t="s">
        <v>80</v>
      </c>
      <c r="I31" s="89" t="s">
        <v>80</v>
      </c>
      <c r="J31" s="89" t="s">
        <v>80</v>
      </c>
      <c r="K31" s="89" t="s">
        <v>80</v>
      </c>
      <c r="L31" s="89" t="s">
        <v>80</v>
      </c>
      <c r="M31" s="89" t="s">
        <v>80</v>
      </c>
      <c r="N31" s="138" t="s">
        <v>80</v>
      </c>
      <c r="O31" s="138" t="s">
        <v>80</v>
      </c>
    </row>
    <row r="32" spans="1:15" s="41" customFormat="1" ht="15.95" customHeight="1" x14ac:dyDescent="0.2">
      <c r="A32" s="70" t="s">
        <v>99</v>
      </c>
      <c r="B32" s="69" t="s">
        <v>96</v>
      </c>
      <c r="C32" s="62">
        <v>4870</v>
      </c>
      <c r="D32" s="62">
        <v>4870</v>
      </c>
      <c r="E32" s="62">
        <v>4870</v>
      </c>
      <c r="F32" s="62">
        <v>4870</v>
      </c>
      <c r="G32" s="61">
        <v>3450</v>
      </c>
      <c r="H32" s="61">
        <v>3450</v>
      </c>
      <c r="I32" s="61">
        <v>3288</v>
      </c>
      <c r="J32" s="61">
        <v>3288</v>
      </c>
      <c r="K32" s="61">
        <v>3288</v>
      </c>
      <c r="L32" s="61">
        <v>3298</v>
      </c>
      <c r="M32" s="61">
        <v>3298</v>
      </c>
      <c r="N32" s="71">
        <v>3560</v>
      </c>
      <c r="O32" s="71">
        <v>3560</v>
      </c>
    </row>
    <row r="33" spans="1:15" s="41" customFormat="1" ht="15.95" customHeight="1" x14ac:dyDescent="0.2">
      <c r="A33" s="70" t="s">
        <v>100</v>
      </c>
      <c r="B33" s="69" t="s">
        <v>95</v>
      </c>
      <c r="C33" s="62">
        <v>3890</v>
      </c>
      <c r="D33" s="62">
        <v>3890</v>
      </c>
      <c r="E33" s="62">
        <v>3890</v>
      </c>
      <c r="F33" s="62">
        <v>3890</v>
      </c>
      <c r="G33" s="61">
        <v>3210</v>
      </c>
      <c r="H33" s="61">
        <v>3210</v>
      </c>
      <c r="I33" s="61">
        <v>3144</v>
      </c>
      <c r="J33" s="61">
        <v>3144</v>
      </c>
      <c r="K33" s="61">
        <v>3144</v>
      </c>
      <c r="L33" s="61">
        <v>3154</v>
      </c>
      <c r="M33" s="61">
        <v>3154</v>
      </c>
      <c r="N33" s="71">
        <v>3410</v>
      </c>
      <c r="O33" s="71">
        <v>3410</v>
      </c>
    </row>
    <row r="34" spans="1:15" s="41" customFormat="1" ht="15.95" customHeight="1" x14ac:dyDescent="0.2">
      <c r="A34" s="70" t="s">
        <v>101</v>
      </c>
      <c r="B34" s="69" t="s">
        <v>94</v>
      </c>
      <c r="C34" s="62">
        <v>3490</v>
      </c>
      <c r="D34" s="62">
        <v>3490</v>
      </c>
      <c r="E34" s="62">
        <v>3490</v>
      </c>
      <c r="F34" s="62">
        <v>3490</v>
      </c>
      <c r="G34" s="61">
        <v>3000</v>
      </c>
      <c r="H34" s="61">
        <v>3000</v>
      </c>
      <c r="I34" s="61">
        <v>3000</v>
      </c>
      <c r="J34" s="61">
        <v>3000</v>
      </c>
      <c r="K34" s="61">
        <v>3000</v>
      </c>
      <c r="L34" s="61">
        <v>3010</v>
      </c>
      <c r="M34" s="61">
        <v>3010</v>
      </c>
      <c r="N34" s="71">
        <v>3250</v>
      </c>
      <c r="O34" s="71">
        <v>3250</v>
      </c>
    </row>
    <row r="35" spans="1:15" s="41" customFormat="1" ht="15.95" customHeight="1" x14ac:dyDescent="0.2">
      <c r="A35" s="70" t="s">
        <v>102</v>
      </c>
      <c r="B35" s="69" t="s">
        <v>93</v>
      </c>
      <c r="C35" s="62">
        <v>2800</v>
      </c>
      <c r="D35" s="62">
        <v>2800</v>
      </c>
      <c r="E35" s="62">
        <v>2800</v>
      </c>
      <c r="F35" s="62">
        <v>2800</v>
      </c>
      <c r="G35" s="61">
        <v>2750</v>
      </c>
      <c r="H35" s="61">
        <v>2750</v>
      </c>
      <c r="I35" s="61">
        <v>2737</v>
      </c>
      <c r="J35" s="61">
        <v>2737</v>
      </c>
      <c r="K35" s="61">
        <v>2737</v>
      </c>
      <c r="L35" s="61">
        <v>2747</v>
      </c>
      <c r="M35" s="61">
        <v>2747</v>
      </c>
      <c r="N35" s="71">
        <v>2970</v>
      </c>
      <c r="O35" s="71">
        <v>2970</v>
      </c>
    </row>
    <row r="36" spans="1:15" s="41" customFormat="1" ht="15.95" customHeight="1" x14ac:dyDescent="0.2">
      <c r="A36" s="70" t="s">
        <v>103</v>
      </c>
      <c r="B36" s="69" t="s">
        <v>92</v>
      </c>
      <c r="C36" s="62">
        <v>2150</v>
      </c>
      <c r="D36" s="62">
        <v>2150</v>
      </c>
      <c r="E36" s="62">
        <v>2150</v>
      </c>
      <c r="F36" s="62">
        <v>2150</v>
      </c>
      <c r="G36" s="61">
        <v>2280</v>
      </c>
      <c r="H36" s="61">
        <v>2280</v>
      </c>
      <c r="I36" s="61">
        <v>2524</v>
      </c>
      <c r="J36" s="61">
        <v>2524</v>
      </c>
      <c r="K36" s="61">
        <v>2524</v>
      </c>
      <c r="L36" s="61">
        <v>2534</v>
      </c>
      <c r="M36" s="61">
        <v>2534</v>
      </c>
      <c r="N36" s="71">
        <v>2730</v>
      </c>
      <c r="O36" s="71">
        <v>2730</v>
      </c>
    </row>
    <row r="37" spans="1:15" s="41" customFormat="1" ht="15.95" customHeight="1" x14ac:dyDescent="0.2">
      <c r="A37" s="70" t="s">
        <v>104</v>
      </c>
      <c r="B37" s="69" t="s">
        <v>91</v>
      </c>
      <c r="C37" s="62">
        <v>1890</v>
      </c>
      <c r="D37" s="62">
        <v>1890</v>
      </c>
      <c r="E37" s="62">
        <v>1890</v>
      </c>
      <c r="F37" s="62">
        <v>1890</v>
      </c>
      <c r="G37" s="61">
        <v>1920</v>
      </c>
      <c r="H37" s="61">
        <v>1920</v>
      </c>
      <c r="I37" s="61">
        <v>2311</v>
      </c>
      <c r="J37" s="61">
        <v>2311</v>
      </c>
      <c r="K37" s="61">
        <v>2311</v>
      </c>
      <c r="L37" s="61">
        <v>2321</v>
      </c>
      <c r="M37" s="61">
        <v>2321</v>
      </c>
      <c r="N37" s="71">
        <v>2510</v>
      </c>
      <c r="O37" s="71">
        <v>2510</v>
      </c>
    </row>
    <row r="38" spans="1:15" s="41" customFormat="1" ht="15.95" customHeight="1" x14ac:dyDescent="0.2">
      <c r="A38" s="70" t="s">
        <v>105</v>
      </c>
      <c r="B38" s="69" t="s">
        <v>90</v>
      </c>
      <c r="C38" s="62">
        <v>1690</v>
      </c>
      <c r="D38" s="62">
        <v>1690</v>
      </c>
      <c r="E38" s="62">
        <v>1690</v>
      </c>
      <c r="F38" s="62">
        <v>1690</v>
      </c>
      <c r="G38" s="61">
        <v>1700</v>
      </c>
      <c r="H38" s="61">
        <v>1700</v>
      </c>
      <c r="I38" s="61">
        <v>1757</v>
      </c>
      <c r="J38" s="61">
        <v>1757</v>
      </c>
      <c r="K38" s="61">
        <v>1757</v>
      </c>
      <c r="L38" s="61">
        <v>1767</v>
      </c>
      <c r="M38" s="61">
        <v>1767</v>
      </c>
      <c r="N38" s="71">
        <v>1908</v>
      </c>
      <c r="O38" s="71">
        <v>1908</v>
      </c>
    </row>
    <row r="39" spans="1:15" s="41" customFormat="1" ht="15.95" customHeight="1" x14ac:dyDescent="0.2">
      <c r="A39" s="70" t="s">
        <v>106</v>
      </c>
      <c r="B39" s="69" t="s">
        <v>89</v>
      </c>
      <c r="C39" s="62">
        <v>1310</v>
      </c>
      <c r="D39" s="62">
        <v>1310</v>
      </c>
      <c r="E39" s="62">
        <v>1310</v>
      </c>
      <c r="F39" s="62">
        <v>1310</v>
      </c>
      <c r="G39" s="61">
        <v>1320</v>
      </c>
      <c r="H39" s="61">
        <v>1320</v>
      </c>
      <c r="I39" s="61">
        <v>1368</v>
      </c>
      <c r="J39" s="61">
        <v>1368</v>
      </c>
      <c r="K39" s="61">
        <v>1368</v>
      </c>
      <c r="L39" s="61">
        <v>1378</v>
      </c>
      <c r="M39" s="61">
        <v>1378</v>
      </c>
      <c r="N39" s="71">
        <v>1488</v>
      </c>
      <c r="O39" s="71">
        <v>1488</v>
      </c>
    </row>
    <row r="40" spans="1:15" s="41" customFormat="1" ht="15.95" customHeight="1" x14ac:dyDescent="0.2">
      <c r="A40" s="70" t="s">
        <v>107</v>
      </c>
      <c r="B40" s="69" t="s">
        <v>88</v>
      </c>
      <c r="C40" s="62">
        <v>1160</v>
      </c>
      <c r="D40" s="62">
        <v>1160</v>
      </c>
      <c r="E40" s="62">
        <v>1160</v>
      </c>
      <c r="F40" s="62">
        <v>1160</v>
      </c>
      <c r="G40" s="61">
        <v>1180</v>
      </c>
      <c r="H40" s="61">
        <v>1180</v>
      </c>
      <c r="I40" s="61">
        <v>1228</v>
      </c>
      <c r="J40" s="61">
        <v>1228</v>
      </c>
      <c r="K40" s="61">
        <v>1228</v>
      </c>
      <c r="L40" s="61">
        <v>1238</v>
      </c>
      <c r="M40" s="61">
        <v>1238</v>
      </c>
      <c r="N40" s="71">
        <v>1344</v>
      </c>
      <c r="O40" s="71">
        <v>1344</v>
      </c>
    </row>
    <row r="41" spans="1:15" s="41" customFormat="1" ht="15.95" customHeight="1" x14ac:dyDescent="0.2">
      <c r="A41" s="70" t="s">
        <v>108</v>
      </c>
      <c r="B41" s="69" t="s">
        <v>87</v>
      </c>
      <c r="C41" s="62">
        <v>950</v>
      </c>
      <c r="D41" s="62">
        <v>950</v>
      </c>
      <c r="E41" s="62">
        <v>950</v>
      </c>
      <c r="F41" s="62">
        <v>950</v>
      </c>
      <c r="G41" s="61">
        <v>970</v>
      </c>
      <c r="H41" s="61">
        <v>970</v>
      </c>
      <c r="I41" s="61">
        <v>1145</v>
      </c>
      <c r="J41" s="61">
        <v>1145</v>
      </c>
      <c r="K41" s="61">
        <v>1145</v>
      </c>
      <c r="L41" s="61">
        <v>1155</v>
      </c>
      <c r="M41" s="61">
        <v>1155</v>
      </c>
      <c r="N41" s="71">
        <v>1155</v>
      </c>
      <c r="O41" s="71">
        <v>1155</v>
      </c>
    </row>
    <row r="42" spans="1:15" s="41" customFormat="1" ht="15.95" customHeight="1" x14ac:dyDescent="0.2">
      <c r="A42" s="70" t="s">
        <v>109</v>
      </c>
      <c r="B42" s="69" t="s">
        <v>86</v>
      </c>
      <c r="C42" s="62">
        <v>890</v>
      </c>
      <c r="D42" s="62">
        <v>890</v>
      </c>
      <c r="E42" s="62">
        <v>890</v>
      </c>
      <c r="F42" s="62">
        <v>890</v>
      </c>
      <c r="G42" s="61">
        <v>910</v>
      </c>
      <c r="H42" s="61">
        <v>910</v>
      </c>
      <c r="I42" s="61">
        <v>1063</v>
      </c>
      <c r="J42" s="61">
        <v>1063</v>
      </c>
      <c r="K42" s="61">
        <v>1063</v>
      </c>
      <c r="L42" s="61">
        <v>1073</v>
      </c>
      <c r="M42" s="61">
        <v>1073</v>
      </c>
      <c r="N42" s="71">
        <v>1073</v>
      </c>
      <c r="O42" s="71">
        <v>1073</v>
      </c>
    </row>
    <row r="43" spans="1:15" s="41" customFormat="1" ht="15.95" customHeight="1" x14ac:dyDescent="0.2">
      <c r="A43" s="70" t="s">
        <v>110</v>
      </c>
      <c r="B43" s="69" t="s">
        <v>85</v>
      </c>
      <c r="C43" s="62">
        <v>820</v>
      </c>
      <c r="D43" s="62">
        <v>820</v>
      </c>
      <c r="E43" s="62">
        <v>820</v>
      </c>
      <c r="F43" s="62">
        <v>820</v>
      </c>
      <c r="G43" s="61">
        <v>860</v>
      </c>
      <c r="H43" s="61">
        <v>860</v>
      </c>
      <c r="I43" s="61">
        <v>980</v>
      </c>
      <c r="J43" s="61">
        <v>980</v>
      </c>
      <c r="K43" s="61">
        <v>980</v>
      </c>
      <c r="L43" s="61">
        <v>990</v>
      </c>
      <c r="M43" s="61">
        <v>990</v>
      </c>
      <c r="N43" s="71">
        <v>990</v>
      </c>
      <c r="O43" s="71">
        <v>990</v>
      </c>
    </row>
    <row r="44" spans="1:15" s="41" customFormat="1" ht="15.95" customHeight="1" x14ac:dyDescent="0.2">
      <c r="A44" s="70" t="s">
        <v>111</v>
      </c>
      <c r="B44" s="69" t="s">
        <v>84</v>
      </c>
      <c r="C44" s="62">
        <v>740</v>
      </c>
      <c r="D44" s="62">
        <v>740</v>
      </c>
      <c r="E44" s="62">
        <v>740</v>
      </c>
      <c r="F44" s="62">
        <v>740</v>
      </c>
      <c r="G44" s="61">
        <v>780</v>
      </c>
      <c r="H44" s="61">
        <v>780</v>
      </c>
      <c r="I44" s="61">
        <v>897</v>
      </c>
      <c r="J44" s="61">
        <v>897</v>
      </c>
      <c r="K44" s="61">
        <v>897</v>
      </c>
      <c r="L44" s="61">
        <v>907</v>
      </c>
      <c r="M44" s="61">
        <v>907</v>
      </c>
      <c r="N44" s="71">
        <v>907</v>
      </c>
      <c r="O44" s="71">
        <v>907</v>
      </c>
    </row>
    <row r="45" spans="1:15" s="41" customFormat="1" ht="15.95" customHeight="1" x14ac:dyDescent="0.2">
      <c r="A45" s="70" t="s">
        <v>112</v>
      </c>
      <c r="B45" s="69" t="s">
        <v>83</v>
      </c>
      <c r="C45" s="62">
        <v>680</v>
      </c>
      <c r="D45" s="62">
        <v>680</v>
      </c>
      <c r="E45" s="62">
        <v>680</v>
      </c>
      <c r="F45" s="62">
        <v>680</v>
      </c>
      <c r="G45" s="61">
        <v>720</v>
      </c>
      <c r="H45" s="61">
        <v>720</v>
      </c>
      <c r="I45" s="61">
        <v>708</v>
      </c>
      <c r="J45" s="61">
        <v>708</v>
      </c>
      <c r="K45" s="61">
        <v>708</v>
      </c>
      <c r="L45" s="61">
        <v>718</v>
      </c>
      <c r="M45" s="61">
        <v>718</v>
      </c>
      <c r="N45" s="71">
        <v>718</v>
      </c>
      <c r="O45" s="71">
        <v>718</v>
      </c>
    </row>
    <row r="46" spans="1:15" s="41" customFormat="1" ht="15.95" customHeight="1" x14ac:dyDescent="0.2">
      <c r="A46" s="70" t="s">
        <v>113</v>
      </c>
      <c r="B46" s="69" t="s">
        <v>82</v>
      </c>
      <c r="C46" s="62">
        <v>610</v>
      </c>
      <c r="D46" s="62">
        <v>610</v>
      </c>
      <c r="E46" s="62">
        <v>610</v>
      </c>
      <c r="F46" s="62">
        <v>610</v>
      </c>
      <c r="G46" s="61">
        <v>640</v>
      </c>
      <c r="H46" s="61">
        <v>640</v>
      </c>
      <c r="I46" s="61">
        <v>604</v>
      </c>
      <c r="J46" s="61">
        <v>604</v>
      </c>
      <c r="K46" s="61">
        <v>604</v>
      </c>
      <c r="L46" s="61">
        <v>614</v>
      </c>
      <c r="M46" s="61">
        <v>614</v>
      </c>
      <c r="N46" s="71">
        <v>614</v>
      </c>
      <c r="O46" s="71">
        <v>614</v>
      </c>
    </row>
    <row r="47" spans="1:15" s="41" customFormat="1" ht="15.95" customHeight="1" thickBot="1" x14ac:dyDescent="0.25">
      <c r="A47" s="76" t="s">
        <v>114</v>
      </c>
      <c r="B47" s="77" t="s">
        <v>81</v>
      </c>
      <c r="C47" s="80">
        <v>540</v>
      </c>
      <c r="D47" s="80">
        <v>540</v>
      </c>
      <c r="E47" s="80">
        <v>540</v>
      </c>
      <c r="F47" s="80">
        <v>540</v>
      </c>
      <c r="G47" s="80">
        <v>570</v>
      </c>
      <c r="H47" s="80">
        <v>570</v>
      </c>
      <c r="I47" s="80">
        <v>536</v>
      </c>
      <c r="J47" s="80">
        <v>536</v>
      </c>
      <c r="K47" s="80">
        <v>536</v>
      </c>
      <c r="L47" s="80">
        <v>546</v>
      </c>
      <c r="M47" s="80">
        <v>546</v>
      </c>
      <c r="N47" s="81">
        <v>546</v>
      </c>
      <c r="O47" s="81">
        <v>546</v>
      </c>
    </row>
    <row r="48" spans="1:15" s="41" customFormat="1" ht="38.1" customHeight="1" thickTop="1" x14ac:dyDescent="0.2">
      <c r="A48" s="280" t="s">
        <v>213</v>
      </c>
      <c r="B48" s="281"/>
      <c r="C48" s="281"/>
      <c r="D48" s="281"/>
      <c r="E48" s="281"/>
      <c r="F48" s="281"/>
      <c r="G48" s="281"/>
      <c r="H48" s="281"/>
      <c r="I48" s="281"/>
      <c r="J48" s="281"/>
      <c r="K48" s="281"/>
      <c r="L48" s="281"/>
      <c r="M48" s="281"/>
      <c r="N48" s="281"/>
      <c r="O48" s="282"/>
    </row>
    <row r="49" spans="1:15" s="41" customFormat="1" ht="30.6" customHeight="1" x14ac:dyDescent="0.2">
      <c r="A49" s="266" t="s">
        <v>273</v>
      </c>
      <c r="B49" s="283"/>
      <c r="C49" s="283"/>
      <c r="D49" s="283"/>
      <c r="E49" s="283"/>
      <c r="F49" s="283"/>
      <c r="G49" s="283"/>
      <c r="H49" s="283"/>
      <c r="I49" s="283"/>
      <c r="J49" s="283"/>
      <c r="K49" s="283"/>
      <c r="L49" s="283"/>
      <c r="M49" s="283"/>
      <c r="N49" s="283"/>
      <c r="O49" s="268"/>
    </row>
    <row r="50" spans="1:15" s="41" customFormat="1" ht="17.25" customHeight="1" thickBot="1" x14ac:dyDescent="0.25">
      <c r="A50" s="284" t="s">
        <v>163</v>
      </c>
      <c r="B50" s="285"/>
      <c r="C50" s="285"/>
      <c r="D50" s="285"/>
      <c r="E50" s="285"/>
      <c r="F50" s="285"/>
      <c r="G50" s="285"/>
      <c r="H50" s="285"/>
      <c r="I50" s="285"/>
      <c r="J50" s="285"/>
      <c r="K50" s="285"/>
      <c r="L50" s="285"/>
      <c r="M50" s="285"/>
      <c r="N50" s="285"/>
      <c r="O50" s="286"/>
    </row>
  </sheetData>
  <mergeCells count="15">
    <mergeCell ref="A48:O48"/>
    <mergeCell ref="A49:O49"/>
    <mergeCell ref="A50:O50"/>
    <mergeCell ref="A26:O26"/>
    <mergeCell ref="A27:O27"/>
    <mergeCell ref="A28:A29"/>
    <mergeCell ref="B28:B29"/>
    <mergeCell ref="C28:O28"/>
    <mergeCell ref="A23:O23"/>
    <mergeCell ref="A24:O24"/>
    <mergeCell ref="A1:O1"/>
    <mergeCell ref="A3:A4"/>
    <mergeCell ref="B3:B4"/>
    <mergeCell ref="C3:O3"/>
    <mergeCell ref="A2:O2"/>
  </mergeCells>
  <printOptions horizontalCentered="1"/>
  <pageMargins left="0.39370078740157483" right="0.39370078740157483" top="0.45" bottom="0.32" header="0.19685039370078741" footer="0.19685039370078741"/>
  <pageSetup paperSize="9" scale="74" firstPageNumber="6"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43"/>
  <sheetViews>
    <sheetView workbookViewId="0">
      <selection activeCell="F42" sqref="F42"/>
    </sheetView>
  </sheetViews>
  <sheetFormatPr defaultRowHeight="12.75" x14ac:dyDescent="0.2"/>
  <cols>
    <col min="1" max="1" width="5.85546875" style="1" customWidth="1"/>
    <col min="2" max="2" width="30" style="1" customWidth="1"/>
    <col min="3" max="3" width="7.28515625" style="1" customWidth="1"/>
    <col min="4" max="4" width="6.28515625" style="1" customWidth="1"/>
    <col min="5" max="5" width="4.28515625" style="1" customWidth="1"/>
    <col min="6" max="6" width="6.28515625" style="1" customWidth="1"/>
    <col min="7" max="7" width="4.85546875" style="1" customWidth="1"/>
    <col min="8" max="8" width="8.28515625" style="1" customWidth="1"/>
    <col min="9" max="9" width="6.140625" style="1" customWidth="1"/>
    <col min="10" max="10" width="6.28515625" style="1" customWidth="1"/>
    <col min="11" max="11" width="4.7109375" style="1" customWidth="1"/>
    <col min="12" max="12" width="8.85546875" style="1" customWidth="1"/>
    <col min="13" max="13" width="5.85546875" style="1" customWidth="1"/>
    <col min="14" max="16384" width="9.140625" style="1"/>
  </cols>
  <sheetData>
    <row r="1" spans="1:13" s="4" customFormat="1" ht="15.75" customHeight="1" x14ac:dyDescent="0.2">
      <c r="A1" s="5" t="s">
        <v>25</v>
      </c>
      <c r="C1" s="6"/>
      <c r="D1" s="6"/>
    </row>
    <row r="2" spans="1:13" ht="24" customHeight="1" x14ac:dyDescent="0.2">
      <c r="A2" s="306" t="s">
        <v>4</v>
      </c>
      <c r="B2" s="308" t="s">
        <v>24</v>
      </c>
      <c r="C2" s="7" t="s">
        <v>77</v>
      </c>
      <c r="D2" s="297" t="s">
        <v>5</v>
      </c>
      <c r="E2" s="310"/>
      <c r="F2" s="298" t="s">
        <v>6</v>
      </c>
      <c r="G2" s="298"/>
      <c r="H2" s="297" t="s">
        <v>7</v>
      </c>
      <c r="I2" s="310"/>
      <c r="J2" s="298" t="s">
        <v>8</v>
      </c>
      <c r="K2" s="298"/>
      <c r="L2" s="297" t="s">
        <v>44</v>
      </c>
      <c r="M2" s="298"/>
    </row>
    <row r="3" spans="1:13" ht="58.7" customHeight="1" x14ac:dyDescent="0.2">
      <c r="A3" s="307"/>
      <c r="B3" s="309"/>
      <c r="C3" s="38" t="s">
        <v>48</v>
      </c>
      <c r="D3" s="38" t="s">
        <v>47</v>
      </c>
      <c r="E3" s="38" t="s">
        <v>49</v>
      </c>
      <c r="F3" s="38" t="s">
        <v>50</v>
      </c>
      <c r="G3" s="38" t="s">
        <v>45</v>
      </c>
      <c r="H3" s="38" t="s">
        <v>46</v>
      </c>
      <c r="I3" s="38" t="s">
        <v>51</v>
      </c>
      <c r="J3" s="38" t="s">
        <v>50</v>
      </c>
      <c r="K3" s="38" t="s">
        <v>45</v>
      </c>
      <c r="L3" s="38" t="s">
        <v>50</v>
      </c>
      <c r="M3" s="39" t="s">
        <v>45</v>
      </c>
    </row>
    <row r="4" spans="1:13" s="12" customFormat="1" ht="15" customHeight="1" x14ac:dyDescent="0.2">
      <c r="A4" s="9" t="s">
        <v>59</v>
      </c>
      <c r="B4" s="10" t="s">
        <v>60</v>
      </c>
      <c r="C4" s="8" t="s">
        <v>61</v>
      </c>
      <c r="D4" s="8" t="s">
        <v>62</v>
      </c>
      <c r="E4" s="8" t="s">
        <v>63</v>
      </c>
      <c r="F4" s="8" t="s">
        <v>64</v>
      </c>
      <c r="G4" s="8" t="s">
        <v>65</v>
      </c>
      <c r="H4" s="8" t="s">
        <v>66</v>
      </c>
      <c r="I4" s="8" t="s">
        <v>67</v>
      </c>
      <c r="J4" s="8" t="s">
        <v>68</v>
      </c>
      <c r="K4" s="8" t="s">
        <v>69</v>
      </c>
      <c r="L4" s="8" t="s">
        <v>70</v>
      </c>
      <c r="M4" s="11" t="s">
        <v>71</v>
      </c>
    </row>
    <row r="5" spans="1:13" ht="21.75" customHeight="1" x14ac:dyDescent="0.2">
      <c r="A5" s="3" t="s">
        <v>9</v>
      </c>
      <c r="B5" s="33" t="s">
        <v>10</v>
      </c>
      <c r="D5" s="13"/>
      <c r="E5" s="14"/>
      <c r="H5" s="13"/>
      <c r="I5" s="14"/>
      <c r="L5" s="13"/>
    </row>
    <row r="6" spans="1:13" ht="21.75" customHeight="1" x14ac:dyDescent="0.2">
      <c r="B6" s="34" t="s">
        <v>72</v>
      </c>
      <c r="C6" s="15">
        <v>7</v>
      </c>
      <c r="D6" s="16">
        <v>150</v>
      </c>
      <c r="E6" s="17">
        <v>7</v>
      </c>
      <c r="F6" s="15">
        <v>195</v>
      </c>
      <c r="G6" s="15">
        <v>7</v>
      </c>
      <c r="H6" s="16">
        <v>195</v>
      </c>
      <c r="I6" s="17">
        <v>7</v>
      </c>
      <c r="J6" s="299">
        <v>250</v>
      </c>
      <c r="K6" s="300">
        <v>7</v>
      </c>
      <c r="L6" s="301" t="s">
        <v>52</v>
      </c>
      <c r="M6" s="302">
        <v>7</v>
      </c>
    </row>
    <row r="7" spans="1:13" ht="21.75" customHeight="1" x14ac:dyDescent="0.2">
      <c r="B7" s="34" t="s">
        <v>20</v>
      </c>
      <c r="C7" s="15">
        <v>7</v>
      </c>
      <c r="D7" s="16">
        <v>150</v>
      </c>
      <c r="E7" s="17">
        <v>7</v>
      </c>
      <c r="F7" s="15">
        <v>150</v>
      </c>
      <c r="G7" s="15">
        <v>6.5</v>
      </c>
      <c r="H7" s="16">
        <v>150</v>
      </c>
      <c r="I7" s="17">
        <v>150</v>
      </c>
      <c r="J7" s="299"/>
      <c r="K7" s="300"/>
      <c r="L7" s="301"/>
      <c r="M7" s="302"/>
    </row>
    <row r="8" spans="1:13" ht="21.75" customHeight="1" x14ac:dyDescent="0.2">
      <c r="A8" s="2"/>
      <c r="B8" s="35" t="s">
        <v>11</v>
      </c>
      <c r="C8" s="18"/>
      <c r="D8" s="19"/>
      <c r="E8" s="20"/>
      <c r="F8" s="18"/>
      <c r="G8" s="18"/>
      <c r="H8" s="19"/>
      <c r="I8" s="20"/>
      <c r="J8" s="18"/>
      <c r="K8" s="18"/>
      <c r="L8" s="21"/>
      <c r="M8" s="18"/>
    </row>
    <row r="9" spans="1:13" ht="21.75" customHeight="1" x14ac:dyDescent="0.2">
      <c r="A9" s="3" t="s">
        <v>12</v>
      </c>
      <c r="B9" s="33" t="s">
        <v>10</v>
      </c>
      <c r="C9" s="15"/>
      <c r="D9" s="16"/>
      <c r="E9" s="17"/>
      <c r="F9" s="15"/>
      <c r="G9" s="15"/>
      <c r="H9" s="16"/>
      <c r="I9" s="17"/>
      <c r="J9" s="15"/>
      <c r="K9" s="15"/>
      <c r="L9" s="22"/>
      <c r="M9" s="15"/>
    </row>
    <row r="10" spans="1:13" ht="21.75" customHeight="1" x14ac:dyDescent="0.2">
      <c r="B10" s="34" t="s">
        <v>26</v>
      </c>
      <c r="C10" s="15"/>
      <c r="D10" s="16"/>
      <c r="E10" s="17"/>
      <c r="F10" s="15"/>
      <c r="G10" s="15"/>
      <c r="H10" s="13"/>
      <c r="J10" s="13"/>
      <c r="L10" s="13"/>
    </row>
    <row r="11" spans="1:13" ht="21.75" customHeight="1" x14ac:dyDescent="0.2">
      <c r="B11" s="33" t="s">
        <v>13</v>
      </c>
      <c r="C11" s="15"/>
      <c r="D11" s="16"/>
      <c r="E11" s="17"/>
      <c r="F11" s="15"/>
      <c r="G11" s="15"/>
      <c r="H11" s="16"/>
      <c r="I11" s="17"/>
      <c r="J11" s="15"/>
      <c r="K11" s="15"/>
      <c r="L11" s="22"/>
      <c r="M11" s="15"/>
    </row>
    <row r="12" spans="1:13" ht="21.75" customHeight="1" x14ac:dyDescent="0.2">
      <c r="B12" s="34" t="s">
        <v>27</v>
      </c>
      <c r="C12" s="15">
        <v>6.5</v>
      </c>
      <c r="D12" s="16">
        <v>120</v>
      </c>
      <c r="E12" s="17">
        <v>6.5</v>
      </c>
      <c r="F12" s="15">
        <v>135</v>
      </c>
      <c r="G12" s="15">
        <v>6.5</v>
      </c>
      <c r="H12" s="16">
        <v>135</v>
      </c>
      <c r="I12" s="17">
        <v>6.5</v>
      </c>
      <c r="J12" s="16">
        <v>165</v>
      </c>
      <c r="K12" s="15">
        <v>6.5</v>
      </c>
      <c r="L12" s="22" t="s">
        <v>38</v>
      </c>
      <c r="M12" s="15">
        <v>6.5</v>
      </c>
    </row>
    <row r="13" spans="1:13" ht="21.75" customHeight="1" x14ac:dyDescent="0.2">
      <c r="B13" s="33" t="s">
        <v>14</v>
      </c>
      <c r="C13" s="15"/>
      <c r="D13" s="16"/>
      <c r="E13" s="17"/>
      <c r="F13" s="15"/>
      <c r="G13" s="15"/>
      <c r="H13" s="16"/>
      <c r="I13" s="17"/>
      <c r="J13" s="15"/>
      <c r="K13" s="15"/>
      <c r="L13" s="22"/>
      <c r="M13" s="15"/>
    </row>
    <row r="14" spans="1:13" ht="21.75" customHeight="1" x14ac:dyDescent="0.2">
      <c r="B14" s="34" t="s">
        <v>73</v>
      </c>
      <c r="C14" s="15"/>
      <c r="D14" s="16"/>
      <c r="E14" s="17"/>
      <c r="F14" s="15"/>
      <c r="G14" s="15"/>
      <c r="H14" s="16"/>
      <c r="I14" s="17"/>
      <c r="J14" s="15"/>
      <c r="K14" s="15"/>
      <c r="L14" s="22"/>
      <c r="M14" s="15"/>
    </row>
    <row r="15" spans="1:13" ht="21.75" customHeight="1" x14ac:dyDescent="0.2">
      <c r="B15" s="33" t="s">
        <v>78</v>
      </c>
      <c r="C15" s="15"/>
      <c r="D15" s="16"/>
      <c r="E15" s="17"/>
      <c r="F15" s="15">
        <v>120</v>
      </c>
      <c r="G15" s="15"/>
      <c r="H15" s="16">
        <v>120</v>
      </c>
      <c r="I15" s="17"/>
      <c r="J15" s="15"/>
      <c r="K15" s="15"/>
      <c r="L15" s="22"/>
      <c r="M15" s="15"/>
    </row>
    <row r="16" spans="1:13" ht="21.75" customHeight="1" x14ac:dyDescent="0.2">
      <c r="B16" s="34" t="s">
        <v>21</v>
      </c>
      <c r="C16" s="15"/>
      <c r="D16" s="16"/>
      <c r="E16" s="17"/>
      <c r="F16" s="15"/>
      <c r="G16" s="15"/>
      <c r="H16" s="16"/>
      <c r="I16" s="17"/>
      <c r="J16" s="15"/>
      <c r="K16" s="15"/>
      <c r="L16" s="22"/>
      <c r="M16" s="15"/>
    </row>
    <row r="17" spans="1:13" ht="21.75" customHeight="1" x14ac:dyDescent="0.2">
      <c r="A17" s="23" t="s">
        <v>15</v>
      </c>
      <c r="B17" s="36" t="s">
        <v>10</v>
      </c>
      <c r="C17" s="24"/>
      <c r="D17" s="25"/>
      <c r="E17" s="26"/>
      <c r="F17" s="24"/>
      <c r="G17" s="24"/>
      <c r="H17" s="25"/>
      <c r="I17" s="26"/>
      <c r="J17" s="24"/>
      <c r="K17" s="24"/>
      <c r="L17" s="27"/>
      <c r="M17" s="24"/>
    </row>
    <row r="18" spans="1:13" ht="21.75" customHeight="1" x14ac:dyDescent="0.2">
      <c r="B18" s="34" t="s">
        <v>16</v>
      </c>
      <c r="C18" s="15">
        <v>5.5</v>
      </c>
      <c r="D18" s="16">
        <v>75</v>
      </c>
      <c r="E18" s="17">
        <v>5.5</v>
      </c>
      <c r="F18" s="15">
        <v>95</v>
      </c>
      <c r="G18" s="15">
        <v>5.5</v>
      </c>
      <c r="H18" s="16">
        <v>95</v>
      </c>
      <c r="I18" s="17">
        <v>5.5</v>
      </c>
      <c r="J18" s="299">
        <v>115</v>
      </c>
      <c r="K18" s="300">
        <v>5.5</v>
      </c>
      <c r="L18" s="301" t="s">
        <v>39</v>
      </c>
      <c r="M18" s="302">
        <v>5.5</v>
      </c>
    </row>
    <row r="19" spans="1:13" ht="21.75" customHeight="1" x14ac:dyDescent="0.2">
      <c r="B19" s="33" t="s">
        <v>14</v>
      </c>
      <c r="C19" s="15"/>
      <c r="D19" s="16"/>
      <c r="E19" s="17"/>
      <c r="F19" s="15"/>
      <c r="G19" s="15"/>
      <c r="H19" s="16"/>
      <c r="I19" s="17"/>
      <c r="J19" s="299"/>
      <c r="K19" s="300"/>
      <c r="L19" s="301"/>
      <c r="M19" s="302"/>
    </row>
    <row r="20" spans="1:13" ht="21.75" customHeight="1" x14ac:dyDescent="0.2">
      <c r="A20" s="2"/>
      <c r="B20" s="35" t="s">
        <v>74</v>
      </c>
      <c r="C20" s="18">
        <v>5.5</v>
      </c>
      <c r="D20" s="19">
        <v>75</v>
      </c>
      <c r="E20" s="20">
        <v>5.5</v>
      </c>
      <c r="F20" s="18"/>
      <c r="G20" s="18"/>
      <c r="H20" s="19"/>
      <c r="I20" s="20"/>
      <c r="J20" s="18"/>
      <c r="K20" s="18"/>
      <c r="L20" s="21"/>
      <c r="M20" s="18"/>
    </row>
    <row r="21" spans="1:13" ht="21.75" customHeight="1" x14ac:dyDescent="0.2">
      <c r="A21" s="3" t="s">
        <v>17</v>
      </c>
      <c r="B21" s="33" t="s">
        <v>14</v>
      </c>
      <c r="C21" s="15"/>
      <c r="D21" s="16"/>
      <c r="E21" s="17"/>
      <c r="F21" s="15"/>
      <c r="G21" s="15"/>
      <c r="H21" s="16"/>
      <c r="I21" s="17"/>
      <c r="J21" s="15"/>
      <c r="K21" s="15"/>
      <c r="L21" s="22"/>
      <c r="M21" s="15"/>
    </row>
    <row r="22" spans="1:13" ht="21.75" customHeight="1" x14ac:dyDescent="0.2">
      <c r="B22" s="34" t="s">
        <v>75</v>
      </c>
      <c r="C22" s="15">
        <v>4.3</v>
      </c>
      <c r="D22" s="16">
        <v>45</v>
      </c>
      <c r="E22" s="17">
        <v>4.3</v>
      </c>
      <c r="F22" s="15">
        <v>70</v>
      </c>
      <c r="G22" s="15">
        <v>4.3</v>
      </c>
      <c r="H22" s="16">
        <v>70</v>
      </c>
      <c r="I22" s="17">
        <v>4.3</v>
      </c>
      <c r="J22" s="15">
        <v>85</v>
      </c>
      <c r="K22" s="15">
        <v>4.3</v>
      </c>
      <c r="L22" s="22" t="s">
        <v>40</v>
      </c>
      <c r="M22" s="15">
        <v>4.3</v>
      </c>
    </row>
    <row r="23" spans="1:13" ht="21.75" customHeight="1" x14ac:dyDescent="0.2">
      <c r="A23" s="23" t="s">
        <v>18</v>
      </c>
      <c r="B23" s="36" t="s">
        <v>14</v>
      </c>
      <c r="C23" s="24"/>
      <c r="D23" s="25"/>
      <c r="E23" s="26"/>
      <c r="F23" s="24"/>
      <c r="G23" s="24"/>
      <c r="H23" s="25"/>
      <c r="I23" s="26"/>
      <c r="J23" s="24"/>
      <c r="K23" s="24"/>
      <c r="L23" s="27"/>
      <c r="M23" s="24"/>
    </row>
    <row r="24" spans="1:13" ht="21.75" customHeight="1" x14ac:dyDescent="0.2">
      <c r="B24" s="34" t="s">
        <v>76</v>
      </c>
      <c r="C24" s="15">
        <v>2.5</v>
      </c>
      <c r="D24" s="16">
        <v>25</v>
      </c>
      <c r="E24" s="17">
        <v>2.5</v>
      </c>
      <c r="F24" s="15">
        <v>50</v>
      </c>
      <c r="G24" s="15">
        <v>2.5</v>
      </c>
      <c r="H24" s="16">
        <v>50</v>
      </c>
      <c r="I24" s="17">
        <v>2.5</v>
      </c>
      <c r="J24" s="15">
        <v>65</v>
      </c>
      <c r="K24" s="15">
        <v>2.5</v>
      </c>
      <c r="L24" s="22" t="s">
        <v>41</v>
      </c>
      <c r="M24" s="15">
        <v>2.5</v>
      </c>
    </row>
    <row r="25" spans="1:13" ht="21.75" customHeight="1" x14ac:dyDescent="0.2">
      <c r="A25" s="2"/>
      <c r="B25" s="37" t="s">
        <v>19</v>
      </c>
      <c r="C25" s="18"/>
      <c r="D25" s="19">
        <v>2.5</v>
      </c>
      <c r="E25" s="20"/>
      <c r="F25" s="18"/>
      <c r="G25" s="18"/>
      <c r="H25" s="19">
        <v>2.5</v>
      </c>
      <c r="I25" s="20"/>
      <c r="J25" s="18">
        <v>50</v>
      </c>
      <c r="K25" s="18"/>
      <c r="L25" s="21" t="s">
        <v>42</v>
      </c>
      <c r="M25" s="18"/>
    </row>
    <row r="26" spans="1:13" ht="27.75" customHeight="1" thickBot="1" x14ac:dyDescent="0.25">
      <c r="A26" s="28" t="s">
        <v>23</v>
      </c>
      <c r="B26" s="40" t="s">
        <v>22</v>
      </c>
      <c r="C26" s="29">
        <v>5.5</v>
      </c>
      <c r="D26" s="30">
        <v>70</v>
      </c>
      <c r="E26" s="31"/>
      <c r="F26" s="29">
        <v>75</v>
      </c>
      <c r="G26" s="29"/>
      <c r="H26" s="30">
        <v>75</v>
      </c>
      <c r="I26" s="31"/>
      <c r="J26" s="29">
        <v>90</v>
      </c>
      <c r="K26" s="29"/>
      <c r="L26" s="303" t="s">
        <v>43</v>
      </c>
      <c r="M26" s="304"/>
    </row>
    <row r="27" spans="1:13" ht="29.25" customHeight="1" thickTop="1" x14ac:dyDescent="0.2">
      <c r="A27" s="32" t="s">
        <v>53</v>
      </c>
      <c r="B27" s="305" t="s">
        <v>54</v>
      </c>
      <c r="C27" s="305"/>
      <c r="D27" s="305"/>
      <c r="E27" s="305"/>
      <c r="F27" s="305"/>
      <c r="G27" s="305"/>
      <c r="H27" s="305"/>
      <c r="I27" s="305"/>
      <c r="J27" s="305"/>
      <c r="K27" s="305"/>
      <c r="L27" s="305"/>
      <c r="M27" s="305"/>
    </row>
    <row r="28" spans="1:13" ht="33.75" customHeight="1" x14ac:dyDescent="0.2">
      <c r="B28" s="296" t="s">
        <v>55</v>
      </c>
      <c r="C28" s="296"/>
      <c r="D28" s="296"/>
      <c r="E28" s="296"/>
      <c r="F28" s="296"/>
      <c r="G28" s="296"/>
      <c r="H28" s="296"/>
      <c r="I28" s="296"/>
      <c r="J28" s="296"/>
      <c r="K28" s="296"/>
      <c r="L28" s="296"/>
      <c r="M28" s="296"/>
    </row>
    <row r="29" spans="1:13" ht="51.75" customHeight="1" x14ac:dyDescent="0.2">
      <c r="B29" s="296" t="s">
        <v>56</v>
      </c>
      <c r="C29" s="296"/>
      <c r="D29" s="296"/>
      <c r="E29" s="296"/>
      <c r="F29" s="296"/>
      <c r="G29" s="296"/>
      <c r="H29" s="296"/>
      <c r="I29" s="296"/>
      <c r="J29" s="296"/>
      <c r="K29" s="296"/>
      <c r="L29" s="296"/>
      <c r="M29" s="296"/>
    </row>
    <row r="30" spans="1:13" ht="16.5" customHeight="1" x14ac:dyDescent="0.2">
      <c r="B30" s="296" t="s">
        <v>57</v>
      </c>
      <c r="C30" s="296"/>
      <c r="D30" s="296"/>
      <c r="E30" s="296"/>
      <c r="F30" s="296"/>
      <c r="G30" s="296"/>
      <c r="H30" s="296"/>
      <c r="I30" s="296"/>
      <c r="J30" s="296"/>
      <c r="K30" s="296"/>
      <c r="L30" s="296"/>
      <c r="M30" s="296"/>
    </row>
    <row r="31" spans="1:13" ht="31.7" customHeight="1" x14ac:dyDescent="0.2">
      <c r="B31" s="296" t="s">
        <v>58</v>
      </c>
      <c r="C31" s="296"/>
      <c r="D31" s="296"/>
      <c r="E31" s="296"/>
      <c r="F31" s="296"/>
      <c r="G31" s="296"/>
      <c r="H31" s="296"/>
      <c r="I31" s="296"/>
      <c r="J31" s="296"/>
      <c r="K31" s="296"/>
      <c r="L31" s="296"/>
      <c r="M31" s="296"/>
    </row>
    <row r="32" spans="1:1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sheetData>
  <mergeCells count="21">
    <mergeCell ref="A2:A3"/>
    <mergeCell ref="B2:B3"/>
    <mergeCell ref="D2:E2"/>
    <mergeCell ref="F2:G2"/>
    <mergeCell ref="H2:I2"/>
    <mergeCell ref="B30:M30"/>
    <mergeCell ref="B31:M31"/>
    <mergeCell ref="L2:M2"/>
    <mergeCell ref="J6:J7"/>
    <mergeCell ref="K6:K7"/>
    <mergeCell ref="L6:L7"/>
    <mergeCell ref="M6:M7"/>
    <mergeCell ref="J18:J19"/>
    <mergeCell ref="K18:K19"/>
    <mergeCell ref="L18:L19"/>
    <mergeCell ref="M18:M19"/>
    <mergeCell ref="J2:K2"/>
    <mergeCell ref="L26:M26"/>
    <mergeCell ref="B27:M27"/>
    <mergeCell ref="B28:M28"/>
    <mergeCell ref="B29:M29"/>
  </mergeCells>
  <pageMargins left="0.22" right="0.24" top="0.75" bottom="0.75" header="0.3" footer="0.79"/>
  <pageSetup paperSize="9" scale="95" orientation="portrait" r:id="rId1"/>
  <headerFooter>
    <oddFooter>&amp;C6.8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Q35"/>
  <sheetViews>
    <sheetView topLeftCell="D9" zoomScaleNormal="100" zoomScaleSheetLayoutView="69" workbookViewId="0">
      <selection sqref="A1:XFD26"/>
    </sheetView>
  </sheetViews>
  <sheetFormatPr defaultRowHeight="15" customHeight="1" x14ac:dyDescent="0.2"/>
  <cols>
    <col min="1" max="1" width="6.7109375" style="43" customWidth="1"/>
    <col min="2" max="2" width="30" style="43" bestFit="1" customWidth="1"/>
    <col min="3" max="3" width="7.7109375" style="43" bestFit="1" customWidth="1"/>
    <col min="4" max="5" width="7.28515625" style="43" bestFit="1" customWidth="1"/>
    <col min="6" max="6" width="7.28515625" style="44" customWidth="1"/>
    <col min="7" max="17" width="7.28515625" style="43" customWidth="1"/>
    <col min="18" max="16384" width="9.140625" style="43"/>
  </cols>
  <sheetData>
    <row r="1" spans="1:17" s="46" customFormat="1" ht="24" customHeight="1" x14ac:dyDescent="0.2">
      <c r="A1" s="287" t="s">
        <v>233</v>
      </c>
      <c r="B1" s="288"/>
      <c r="C1" s="288"/>
      <c r="D1" s="288"/>
      <c r="E1" s="288"/>
      <c r="F1" s="288"/>
      <c r="G1" s="288"/>
      <c r="H1" s="288"/>
      <c r="I1" s="288"/>
      <c r="J1" s="288"/>
      <c r="K1" s="288"/>
      <c r="L1" s="288"/>
      <c r="M1" s="288"/>
      <c r="N1" s="288"/>
      <c r="O1" s="288"/>
      <c r="P1" s="288"/>
      <c r="Q1" s="289"/>
    </row>
    <row r="2" spans="1:17" s="41" customFormat="1" ht="21" customHeight="1" x14ac:dyDescent="0.2">
      <c r="A2" s="290" t="s">
        <v>192</v>
      </c>
      <c r="B2" s="291"/>
      <c r="C2" s="291"/>
      <c r="D2" s="291"/>
      <c r="E2" s="291"/>
      <c r="F2" s="291"/>
      <c r="G2" s="291"/>
      <c r="H2" s="291"/>
      <c r="I2" s="291"/>
      <c r="J2" s="291"/>
      <c r="K2" s="291"/>
      <c r="L2" s="291"/>
      <c r="M2" s="291"/>
      <c r="N2" s="291"/>
      <c r="O2" s="291"/>
      <c r="P2" s="291"/>
      <c r="Q2" s="292"/>
    </row>
    <row r="3" spans="1:17" s="41" customFormat="1" ht="28.5" customHeight="1" x14ac:dyDescent="0.2">
      <c r="A3" s="293" t="s">
        <v>152</v>
      </c>
      <c r="B3" s="276" t="s">
        <v>97</v>
      </c>
      <c r="C3" s="275" t="s">
        <v>212</v>
      </c>
      <c r="D3" s="275"/>
      <c r="E3" s="275"/>
      <c r="F3" s="275"/>
      <c r="G3" s="275"/>
      <c r="H3" s="275"/>
      <c r="I3" s="275"/>
      <c r="J3" s="275"/>
      <c r="K3" s="275"/>
      <c r="L3" s="275"/>
      <c r="M3" s="275"/>
      <c r="N3" s="275"/>
      <c r="O3" s="275"/>
      <c r="P3" s="294"/>
      <c r="Q3" s="295"/>
    </row>
    <row r="4" spans="1:17" s="41" customFormat="1" ht="46.5" customHeight="1" x14ac:dyDescent="0.2">
      <c r="A4" s="293"/>
      <c r="B4" s="276"/>
      <c r="C4" s="125" t="s">
        <v>147</v>
      </c>
      <c r="D4" s="125" t="s">
        <v>148</v>
      </c>
      <c r="E4" s="125" t="s">
        <v>149</v>
      </c>
      <c r="F4" s="125" t="s">
        <v>150</v>
      </c>
      <c r="G4" s="125" t="s">
        <v>142</v>
      </c>
      <c r="H4" s="125" t="s">
        <v>154</v>
      </c>
      <c r="I4" s="125" t="s">
        <v>166</v>
      </c>
      <c r="J4" s="125" t="s">
        <v>167</v>
      </c>
      <c r="K4" s="125" t="s">
        <v>202</v>
      </c>
      <c r="L4" s="125" t="s">
        <v>203</v>
      </c>
      <c r="M4" s="125" t="s">
        <v>214</v>
      </c>
      <c r="N4" s="125" t="s">
        <v>229</v>
      </c>
      <c r="O4" s="125" t="s">
        <v>230</v>
      </c>
      <c r="P4" s="125" t="s">
        <v>255</v>
      </c>
      <c r="Q4" s="127" t="s">
        <v>256</v>
      </c>
    </row>
    <row r="5" spans="1:17" s="41" customFormat="1" ht="17.45" customHeight="1" x14ac:dyDescent="0.2">
      <c r="A5" s="131" t="s">
        <v>59</v>
      </c>
      <c r="B5" s="119" t="s">
        <v>60</v>
      </c>
      <c r="C5" s="114" t="s">
        <v>61</v>
      </c>
      <c r="D5" s="114" t="s">
        <v>62</v>
      </c>
      <c r="E5" s="119" t="s">
        <v>63</v>
      </c>
      <c r="F5" s="119" t="s">
        <v>64</v>
      </c>
      <c r="G5" s="119" t="s">
        <v>65</v>
      </c>
      <c r="H5" s="119" t="s">
        <v>66</v>
      </c>
      <c r="I5" s="119" t="s">
        <v>67</v>
      </c>
      <c r="J5" s="114" t="s">
        <v>68</v>
      </c>
      <c r="K5" s="121" t="s">
        <v>69</v>
      </c>
      <c r="L5" s="121" t="s">
        <v>70</v>
      </c>
      <c r="M5" s="121" t="s">
        <v>71</v>
      </c>
      <c r="N5" s="121" t="s">
        <v>187</v>
      </c>
      <c r="O5" s="121" t="s">
        <v>236</v>
      </c>
      <c r="P5" s="121" t="s">
        <v>237</v>
      </c>
      <c r="Q5" s="122" t="s">
        <v>238</v>
      </c>
    </row>
    <row r="6" spans="1:17" s="41" customFormat="1" ht="27.75" customHeight="1" x14ac:dyDescent="0.2">
      <c r="A6" s="82" t="s">
        <v>98</v>
      </c>
      <c r="B6" s="83" t="s">
        <v>79</v>
      </c>
      <c r="C6" s="88" t="s">
        <v>80</v>
      </c>
      <c r="D6" s="89" t="s">
        <v>80</v>
      </c>
      <c r="E6" s="89" t="s">
        <v>80</v>
      </c>
      <c r="F6" s="89" t="s">
        <v>80</v>
      </c>
      <c r="G6" s="89" t="s">
        <v>80</v>
      </c>
      <c r="H6" s="89" t="s">
        <v>80</v>
      </c>
      <c r="I6" s="89" t="s">
        <v>80</v>
      </c>
      <c r="J6" s="89" t="s">
        <v>80</v>
      </c>
      <c r="K6" s="89" t="s">
        <v>80</v>
      </c>
      <c r="L6" s="89" t="s">
        <v>80</v>
      </c>
      <c r="M6" s="89" t="s">
        <v>80</v>
      </c>
      <c r="N6" s="89" t="s">
        <v>80</v>
      </c>
      <c r="O6" s="89" t="s">
        <v>80</v>
      </c>
      <c r="P6" s="89" t="s">
        <v>80</v>
      </c>
      <c r="Q6" s="138" t="s">
        <v>80</v>
      </c>
    </row>
    <row r="7" spans="1:17" s="41" customFormat="1" ht="27.75" customHeight="1" x14ac:dyDescent="0.2">
      <c r="A7" s="70" t="s">
        <v>99</v>
      </c>
      <c r="B7" s="69" t="s">
        <v>96</v>
      </c>
      <c r="C7" s="66">
        <v>4870</v>
      </c>
      <c r="D7" s="62">
        <v>4870</v>
      </c>
      <c r="E7" s="62">
        <v>4870</v>
      </c>
      <c r="F7" s="62">
        <v>4870</v>
      </c>
      <c r="G7" s="62">
        <v>4870</v>
      </c>
      <c r="H7" s="62">
        <v>4870</v>
      </c>
      <c r="I7" s="62">
        <v>4870</v>
      </c>
      <c r="J7" s="61">
        <v>3450</v>
      </c>
      <c r="K7" s="61">
        <v>3450</v>
      </c>
      <c r="L7" s="61">
        <v>3288</v>
      </c>
      <c r="M7" s="61">
        <v>3288</v>
      </c>
      <c r="N7" s="61">
        <v>3288</v>
      </c>
      <c r="O7" s="61">
        <v>3298</v>
      </c>
      <c r="P7" s="61">
        <v>3298</v>
      </c>
      <c r="Q7" s="71">
        <v>3560</v>
      </c>
    </row>
    <row r="8" spans="1:17" s="41" customFormat="1" ht="27.75" customHeight="1" x14ac:dyDescent="0.2">
      <c r="A8" s="70" t="s">
        <v>100</v>
      </c>
      <c r="B8" s="69" t="s">
        <v>95</v>
      </c>
      <c r="C8" s="66">
        <v>4420</v>
      </c>
      <c r="D8" s="62">
        <v>4420</v>
      </c>
      <c r="E8" s="62">
        <v>4420</v>
      </c>
      <c r="F8" s="62">
        <v>3890</v>
      </c>
      <c r="G8" s="62">
        <v>3890</v>
      </c>
      <c r="H8" s="62">
        <v>3890</v>
      </c>
      <c r="I8" s="62">
        <v>3890</v>
      </c>
      <c r="J8" s="61">
        <v>3210</v>
      </c>
      <c r="K8" s="61">
        <v>3210</v>
      </c>
      <c r="L8" s="61">
        <v>3144</v>
      </c>
      <c r="M8" s="61">
        <v>3144</v>
      </c>
      <c r="N8" s="61">
        <v>3144</v>
      </c>
      <c r="O8" s="61">
        <v>3154</v>
      </c>
      <c r="P8" s="61">
        <v>3154</v>
      </c>
      <c r="Q8" s="71">
        <v>3410</v>
      </c>
    </row>
    <row r="9" spans="1:17" s="41" customFormat="1" ht="27.75" customHeight="1" x14ac:dyDescent="0.2">
      <c r="A9" s="70" t="s">
        <v>101</v>
      </c>
      <c r="B9" s="69" t="s">
        <v>94</v>
      </c>
      <c r="C9" s="66">
        <v>3970</v>
      </c>
      <c r="D9" s="62">
        <v>3970</v>
      </c>
      <c r="E9" s="62">
        <v>3970</v>
      </c>
      <c r="F9" s="62">
        <v>3490</v>
      </c>
      <c r="G9" s="62">
        <v>3490</v>
      </c>
      <c r="H9" s="62">
        <v>3490</v>
      </c>
      <c r="I9" s="62">
        <v>3490</v>
      </c>
      <c r="J9" s="61">
        <v>3000</v>
      </c>
      <c r="K9" s="61">
        <v>3000</v>
      </c>
      <c r="L9" s="61">
        <v>3000</v>
      </c>
      <c r="M9" s="61">
        <v>3000</v>
      </c>
      <c r="N9" s="61">
        <v>3000</v>
      </c>
      <c r="O9" s="61">
        <v>3010</v>
      </c>
      <c r="P9" s="61">
        <v>3010</v>
      </c>
      <c r="Q9" s="71">
        <v>3250</v>
      </c>
    </row>
    <row r="10" spans="1:17" s="41" customFormat="1" ht="27.75" customHeight="1" x14ac:dyDescent="0.2">
      <c r="A10" s="70" t="s">
        <v>102</v>
      </c>
      <c r="B10" s="69" t="s">
        <v>93</v>
      </c>
      <c r="C10" s="66">
        <v>2800</v>
      </c>
      <c r="D10" s="62">
        <v>2800</v>
      </c>
      <c r="E10" s="62">
        <v>2800</v>
      </c>
      <c r="F10" s="62">
        <v>2800</v>
      </c>
      <c r="G10" s="62">
        <v>2800</v>
      </c>
      <c r="H10" s="62">
        <v>2800</v>
      </c>
      <c r="I10" s="62">
        <v>2800</v>
      </c>
      <c r="J10" s="61">
        <v>2750</v>
      </c>
      <c r="K10" s="61">
        <v>2750</v>
      </c>
      <c r="L10" s="61">
        <v>2737</v>
      </c>
      <c r="M10" s="61">
        <v>2737</v>
      </c>
      <c r="N10" s="61">
        <v>2737</v>
      </c>
      <c r="O10" s="61">
        <v>2747</v>
      </c>
      <c r="P10" s="61">
        <v>2747</v>
      </c>
      <c r="Q10" s="71">
        <v>2970</v>
      </c>
    </row>
    <row r="11" spans="1:17" s="41" customFormat="1" ht="27.75" customHeight="1" x14ac:dyDescent="0.2">
      <c r="A11" s="70" t="s">
        <v>103</v>
      </c>
      <c r="B11" s="69" t="s">
        <v>92</v>
      </c>
      <c r="C11" s="66">
        <v>1960</v>
      </c>
      <c r="D11" s="62">
        <v>2350</v>
      </c>
      <c r="E11" s="62">
        <v>2350</v>
      </c>
      <c r="F11" s="62">
        <v>2150</v>
      </c>
      <c r="G11" s="62">
        <v>2150</v>
      </c>
      <c r="H11" s="62">
        <v>2150</v>
      </c>
      <c r="I11" s="62">
        <v>2150</v>
      </c>
      <c r="J11" s="61">
        <v>2280</v>
      </c>
      <c r="K11" s="61">
        <v>2280</v>
      </c>
      <c r="L11" s="61">
        <v>2524</v>
      </c>
      <c r="M11" s="61">
        <v>2524</v>
      </c>
      <c r="N11" s="61">
        <v>2524</v>
      </c>
      <c r="O11" s="61">
        <v>2534</v>
      </c>
      <c r="P11" s="61">
        <v>2534</v>
      </c>
      <c r="Q11" s="71">
        <v>2730</v>
      </c>
    </row>
    <row r="12" spans="1:17" s="41" customFormat="1" ht="27.75" customHeight="1" x14ac:dyDescent="0.2">
      <c r="A12" s="70" t="s">
        <v>104</v>
      </c>
      <c r="B12" s="69" t="s">
        <v>91</v>
      </c>
      <c r="C12" s="66">
        <v>1720</v>
      </c>
      <c r="D12" s="62">
        <v>2050</v>
      </c>
      <c r="E12" s="62">
        <v>2050</v>
      </c>
      <c r="F12" s="62">
        <v>1890</v>
      </c>
      <c r="G12" s="62">
        <v>1890</v>
      </c>
      <c r="H12" s="62">
        <v>1890</v>
      </c>
      <c r="I12" s="62">
        <v>1890</v>
      </c>
      <c r="J12" s="61">
        <v>1920</v>
      </c>
      <c r="K12" s="61">
        <v>1920</v>
      </c>
      <c r="L12" s="61">
        <v>2311</v>
      </c>
      <c r="M12" s="61">
        <v>2311</v>
      </c>
      <c r="N12" s="61">
        <v>2311</v>
      </c>
      <c r="O12" s="61">
        <v>2321</v>
      </c>
      <c r="P12" s="61">
        <v>2321</v>
      </c>
      <c r="Q12" s="71">
        <v>2510</v>
      </c>
    </row>
    <row r="13" spans="1:17" s="41" customFormat="1" ht="27.75" customHeight="1" x14ac:dyDescent="0.2">
      <c r="A13" s="70" t="s">
        <v>105</v>
      </c>
      <c r="B13" s="69" t="s">
        <v>90</v>
      </c>
      <c r="C13" s="66">
        <v>1540</v>
      </c>
      <c r="D13" s="62">
        <v>1850</v>
      </c>
      <c r="E13" s="62">
        <v>1850</v>
      </c>
      <c r="F13" s="62">
        <v>1690</v>
      </c>
      <c r="G13" s="62">
        <v>1690</v>
      </c>
      <c r="H13" s="62">
        <v>1690</v>
      </c>
      <c r="I13" s="62">
        <v>1690</v>
      </c>
      <c r="J13" s="61">
        <v>1700</v>
      </c>
      <c r="K13" s="61">
        <v>1700</v>
      </c>
      <c r="L13" s="61">
        <v>1757</v>
      </c>
      <c r="M13" s="61">
        <v>1757</v>
      </c>
      <c r="N13" s="61">
        <v>1757</v>
      </c>
      <c r="O13" s="61">
        <v>1767</v>
      </c>
      <c r="P13" s="61">
        <v>1767</v>
      </c>
      <c r="Q13" s="71">
        <v>1908</v>
      </c>
    </row>
    <row r="14" spans="1:17" s="41" customFormat="1" ht="27.75" customHeight="1" x14ac:dyDescent="0.2">
      <c r="A14" s="70" t="s">
        <v>106</v>
      </c>
      <c r="B14" s="69" t="s">
        <v>89</v>
      </c>
      <c r="C14" s="66">
        <v>1180</v>
      </c>
      <c r="D14" s="62">
        <v>1430</v>
      </c>
      <c r="E14" s="62">
        <v>1430</v>
      </c>
      <c r="F14" s="62">
        <v>1310</v>
      </c>
      <c r="G14" s="62">
        <v>1310</v>
      </c>
      <c r="H14" s="62">
        <v>1310</v>
      </c>
      <c r="I14" s="62">
        <v>1310</v>
      </c>
      <c r="J14" s="61">
        <v>1320</v>
      </c>
      <c r="K14" s="61">
        <v>1320</v>
      </c>
      <c r="L14" s="61">
        <v>1368</v>
      </c>
      <c r="M14" s="61">
        <v>1368</v>
      </c>
      <c r="N14" s="61">
        <v>1368</v>
      </c>
      <c r="O14" s="61">
        <v>1378</v>
      </c>
      <c r="P14" s="61">
        <v>1378</v>
      </c>
      <c r="Q14" s="71">
        <v>1488</v>
      </c>
    </row>
    <row r="15" spans="1:17" s="41" customFormat="1" ht="27.75" customHeight="1" x14ac:dyDescent="0.2">
      <c r="A15" s="70" t="s">
        <v>107</v>
      </c>
      <c r="B15" s="69" t="s">
        <v>88</v>
      </c>
      <c r="C15" s="66">
        <v>1050</v>
      </c>
      <c r="D15" s="62">
        <v>1270</v>
      </c>
      <c r="E15" s="62">
        <v>1270</v>
      </c>
      <c r="F15" s="62">
        <v>1160</v>
      </c>
      <c r="G15" s="62">
        <v>1160</v>
      </c>
      <c r="H15" s="62">
        <v>1160</v>
      </c>
      <c r="I15" s="62">
        <v>1160</v>
      </c>
      <c r="J15" s="61">
        <v>1180</v>
      </c>
      <c r="K15" s="61">
        <v>1180</v>
      </c>
      <c r="L15" s="61">
        <v>1228</v>
      </c>
      <c r="M15" s="61">
        <v>1228</v>
      </c>
      <c r="N15" s="61">
        <v>1228</v>
      </c>
      <c r="O15" s="61">
        <v>1238</v>
      </c>
      <c r="P15" s="61">
        <v>1238</v>
      </c>
      <c r="Q15" s="71">
        <v>1344</v>
      </c>
    </row>
    <row r="16" spans="1:17" s="41" customFormat="1" ht="27.75" customHeight="1" x14ac:dyDescent="0.2">
      <c r="A16" s="70" t="s">
        <v>108</v>
      </c>
      <c r="B16" s="69" t="s">
        <v>87</v>
      </c>
      <c r="C16" s="66">
        <v>870</v>
      </c>
      <c r="D16" s="62">
        <v>1040</v>
      </c>
      <c r="E16" s="62">
        <v>1040</v>
      </c>
      <c r="F16" s="62">
        <v>950</v>
      </c>
      <c r="G16" s="62">
        <v>950</v>
      </c>
      <c r="H16" s="62">
        <v>950</v>
      </c>
      <c r="I16" s="62">
        <v>950</v>
      </c>
      <c r="J16" s="61">
        <v>970</v>
      </c>
      <c r="K16" s="61">
        <v>970</v>
      </c>
      <c r="L16" s="61">
        <v>1145</v>
      </c>
      <c r="M16" s="61">
        <v>1145</v>
      </c>
      <c r="N16" s="61">
        <v>1145</v>
      </c>
      <c r="O16" s="61">
        <v>1155</v>
      </c>
      <c r="P16" s="61">
        <v>1155</v>
      </c>
      <c r="Q16" s="71">
        <v>1155</v>
      </c>
    </row>
    <row r="17" spans="1:17" s="41" customFormat="1" ht="27.75" customHeight="1" x14ac:dyDescent="0.2">
      <c r="A17" s="70" t="s">
        <v>109</v>
      </c>
      <c r="B17" s="69" t="s">
        <v>86</v>
      </c>
      <c r="C17" s="66">
        <v>810</v>
      </c>
      <c r="D17" s="62">
        <v>970</v>
      </c>
      <c r="E17" s="62">
        <v>970</v>
      </c>
      <c r="F17" s="62">
        <v>890</v>
      </c>
      <c r="G17" s="62">
        <v>890</v>
      </c>
      <c r="H17" s="62">
        <v>890</v>
      </c>
      <c r="I17" s="62">
        <v>890</v>
      </c>
      <c r="J17" s="61">
        <v>910</v>
      </c>
      <c r="K17" s="61">
        <v>910</v>
      </c>
      <c r="L17" s="61">
        <v>1063</v>
      </c>
      <c r="M17" s="61">
        <v>1063</v>
      </c>
      <c r="N17" s="61">
        <v>1063</v>
      </c>
      <c r="O17" s="61">
        <v>1073</v>
      </c>
      <c r="P17" s="61">
        <v>1073</v>
      </c>
      <c r="Q17" s="71">
        <v>1073</v>
      </c>
    </row>
    <row r="18" spans="1:17" s="41" customFormat="1" ht="27.75" customHeight="1" x14ac:dyDescent="0.2">
      <c r="A18" s="70" t="s">
        <v>110</v>
      </c>
      <c r="B18" s="69" t="s">
        <v>85</v>
      </c>
      <c r="C18" s="66">
        <v>740</v>
      </c>
      <c r="D18" s="62">
        <v>890</v>
      </c>
      <c r="E18" s="62">
        <v>890</v>
      </c>
      <c r="F18" s="62">
        <v>820</v>
      </c>
      <c r="G18" s="62">
        <v>820</v>
      </c>
      <c r="H18" s="62">
        <v>820</v>
      </c>
      <c r="I18" s="62">
        <v>820</v>
      </c>
      <c r="J18" s="61">
        <v>860</v>
      </c>
      <c r="K18" s="61">
        <v>860</v>
      </c>
      <c r="L18" s="61">
        <v>980</v>
      </c>
      <c r="M18" s="61">
        <v>980</v>
      </c>
      <c r="N18" s="61">
        <v>980</v>
      </c>
      <c r="O18" s="61">
        <v>990</v>
      </c>
      <c r="P18" s="61">
        <v>990</v>
      </c>
      <c r="Q18" s="71">
        <v>990</v>
      </c>
    </row>
    <row r="19" spans="1:17" s="41" customFormat="1" ht="27.75" customHeight="1" x14ac:dyDescent="0.2">
      <c r="A19" s="70" t="s">
        <v>111</v>
      </c>
      <c r="B19" s="69" t="s">
        <v>84</v>
      </c>
      <c r="C19" s="66">
        <v>680</v>
      </c>
      <c r="D19" s="62">
        <v>810</v>
      </c>
      <c r="E19" s="62">
        <v>810</v>
      </c>
      <c r="F19" s="62">
        <v>740</v>
      </c>
      <c r="G19" s="62">
        <v>740</v>
      </c>
      <c r="H19" s="62">
        <v>740</v>
      </c>
      <c r="I19" s="62">
        <v>740</v>
      </c>
      <c r="J19" s="61">
        <v>780</v>
      </c>
      <c r="K19" s="61">
        <v>780</v>
      </c>
      <c r="L19" s="61">
        <v>897</v>
      </c>
      <c r="M19" s="61">
        <v>897</v>
      </c>
      <c r="N19" s="61">
        <v>897</v>
      </c>
      <c r="O19" s="61">
        <v>907</v>
      </c>
      <c r="P19" s="61">
        <v>907</v>
      </c>
      <c r="Q19" s="71">
        <v>907</v>
      </c>
    </row>
    <row r="20" spans="1:17" s="41" customFormat="1" ht="27.75" customHeight="1" x14ac:dyDescent="0.2">
      <c r="A20" s="70" t="s">
        <v>112</v>
      </c>
      <c r="B20" s="69" t="s">
        <v>83</v>
      </c>
      <c r="C20" s="66">
        <v>620</v>
      </c>
      <c r="D20" s="62">
        <v>740</v>
      </c>
      <c r="E20" s="62">
        <v>740</v>
      </c>
      <c r="F20" s="62">
        <v>680</v>
      </c>
      <c r="G20" s="62">
        <v>680</v>
      </c>
      <c r="H20" s="62">
        <v>680</v>
      </c>
      <c r="I20" s="62">
        <v>680</v>
      </c>
      <c r="J20" s="61">
        <v>720</v>
      </c>
      <c r="K20" s="61">
        <v>720</v>
      </c>
      <c r="L20" s="61">
        <v>708</v>
      </c>
      <c r="M20" s="61">
        <v>708</v>
      </c>
      <c r="N20" s="61">
        <v>708</v>
      </c>
      <c r="O20" s="61">
        <v>718</v>
      </c>
      <c r="P20" s="61">
        <v>718</v>
      </c>
      <c r="Q20" s="71">
        <v>718</v>
      </c>
    </row>
    <row r="21" spans="1:17" s="41" customFormat="1" ht="27.75" customHeight="1" x14ac:dyDescent="0.2">
      <c r="A21" s="70" t="s">
        <v>113</v>
      </c>
      <c r="B21" s="69" t="s">
        <v>82</v>
      </c>
      <c r="C21" s="66">
        <v>550</v>
      </c>
      <c r="D21" s="62">
        <v>660</v>
      </c>
      <c r="E21" s="62">
        <v>660</v>
      </c>
      <c r="F21" s="62">
        <v>610</v>
      </c>
      <c r="G21" s="62">
        <v>610</v>
      </c>
      <c r="H21" s="62">
        <v>610</v>
      </c>
      <c r="I21" s="62">
        <v>610</v>
      </c>
      <c r="J21" s="61">
        <v>640</v>
      </c>
      <c r="K21" s="61">
        <v>640</v>
      </c>
      <c r="L21" s="61">
        <v>604</v>
      </c>
      <c r="M21" s="61">
        <v>604</v>
      </c>
      <c r="N21" s="61">
        <v>604</v>
      </c>
      <c r="O21" s="61">
        <v>614</v>
      </c>
      <c r="P21" s="61">
        <v>614</v>
      </c>
      <c r="Q21" s="71">
        <v>614</v>
      </c>
    </row>
    <row r="22" spans="1:17" s="41" customFormat="1" ht="27.75" customHeight="1" thickBot="1" x14ac:dyDescent="0.25">
      <c r="A22" s="76" t="s">
        <v>114</v>
      </c>
      <c r="B22" s="77" t="s">
        <v>81</v>
      </c>
      <c r="C22" s="87">
        <v>490</v>
      </c>
      <c r="D22" s="80">
        <v>580</v>
      </c>
      <c r="E22" s="80">
        <v>580</v>
      </c>
      <c r="F22" s="80">
        <v>540</v>
      </c>
      <c r="G22" s="80">
        <v>540</v>
      </c>
      <c r="H22" s="80">
        <v>540</v>
      </c>
      <c r="I22" s="80">
        <v>540</v>
      </c>
      <c r="J22" s="80">
        <v>570</v>
      </c>
      <c r="K22" s="80">
        <v>570</v>
      </c>
      <c r="L22" s="80">
        <v>536</v>
      </c>
      <c r="M22" s="80">
        <v>536</v>
      </c>
      <c r="N22" s="80">
        <v>536</v>
      </c>
      <c r="O22" s="80">
        <v>546</v>
      </c>
      <c r="P22" s="80">
        <v>546</v>
      </c>
      <c r="Q22" s="81">
        <v>546</v>
      </c>
    </row>
    <row r="23" spans="1:17" s="41" customFormat="1" ht="38.1" customHeight="1" thickTop="1" x14ac:dyDescent="0.2">
      <c r="A23" s="280" t="s">
        <v>213</v>
      </c>
      <c r="B23" s="281"/>
      <c r="C23" s="281"/>
      <c r="D23" s="281"/>
      <c r="E23" s="281"/>
      <c r="F23" s="281"/>
      <c r="G23" s="281"/>
      <c r="H23" s="281"/>
      <c r="I23" s="281"/>
      <c r="J23" s="281"/>
      <c r="K23" s="281"/>
      <c r="L23" s="281"/>
      <c r="M23" s="281"/>
      <c r="N23" s="281"/>
      <c r="O23" s="281"/>
      <c r="P23" s="281"/>
      <c r="Q23" s="282"/>
    </row>
    <row r="24" spans="1:17" s="41" customFormat="1" ht="30.6" customHeight="1" x14ac:dyDescent="0.2">
      <c r="A24" s="266" t="s">
        <v>204</v>
      </c>
      <c r="B24" s="283"/>
      <c r="C24" s="283"/>
      <c r="D24" s="283"/>
      <c r="E24" s="283"/>
      <c r="F24" s="283"/>
      <c r="G24" s="283"/>
      <c r="H24" s="283"/>
      <c r="I24" s="283"/>
      <c r="J24" s="283"/>
      <c r="K24" s="283"/>
      <c r="L24" s="283"/>
      <c r="M24" s="283"/>
      <c r="N24" s="283"/>
      <c r="O24" s="283"/>
      <c r="P24" s="283"/>
      <c r="Q24" s="268"/>
    </row>
    <row r="25" spans="1:17" s="41" customFormat="1" ht="23.25" customHeight="1" x14ac:dyDescent="0.2">
      <c r="A25" s="311" t="s">
        <v>163</v>
      </c>
      <c r="B25" s="312"/>
      <c r="C25" s="312"/>
      <c r="D25" s="312"/>
      <c r="E25" s="312"/>
      <c r="F25" s="312"/>
      <c r="G25" s="312"/>
      <c r="H25" s="312"/>
      <c r="I25" s="312"/>
      <c r="J25" s="312"/>
      <c r="K25" s="312"/>
      <c r="L25" s="312"/>
      <c r="M25" s="312"/>
      <c r="N25" s="312"/>
      <c r="O25" s="312"/>
      <c r="P25" s="312"/>
      <c r="Q25" s="313"/>
    </row>
    <row r="26" spans="1:17" s="41" customFormat="1" ht="15" customHeight="1" thickBot="1" x14ac:dyDescent="0.25">
      <c r="A26" s="91"/>
      <c r="B26" s="90"/>
      <c r="C26" s="90"/>
      <c r="D26" s="90"/>
      <c r="E26" s="90"/>
      <c r="F26" s="92"/>
      <c r="G26" s="90"/>
      <c r="H26" s="90"/>
      <c r="I26" s="90"/>
      <c r="J26" s="90"/>
      <c r="K26" s="90"/>
      <c r="L26" s="90"/>
      <c r="M26" s="90"/>
      <c r="N26" s="90"/>
      <c r="O26" s="90"/>
      <c r="P26" s="90"/>
      <c r="Q26" s="95"/>
    </row>
    <row r="27" spans="1:17" s="41" customFormat="1" ht="15" customHeight="1" x14ac:dyDescent="0.2">
      <c r="F27" s="42"/>
    </row>
    <row r="28" spans="1:17" s="41" customFormat="1" ht="15" customHeight="1" x14ac:dyDescent="0.2">
      <c r="F28" s="42"/>
    </row>
    <row r="29" spans="1:17" s="41" customFormat="1" ht="15" customHeight="1" x14ac:dyDescent="0.2">
      <c r="F29" s="42"/>
    </row>
    <row r="30" spans="1:17" s="41" customFormat="1" ht="15" customHeight="1" x14ac:dyDescent="0.2">
      <c r="F30" s="42"/>
    </row>
    <row r="31" spans="1:17" s="41" customFormat="1" ht="15" customHeight="1" x14ac:dyDescent="0.2">
      <c r="F31" s="42"/>
    </row>
    <row r="32" spans="1:17" s="41" customFormat="1" ht="15" customHeight="1" x14ac:dyDescent="0.2">
      <c r="F32" s="42"/>
    </row>
    <row r="33" spans="6:6" s="41" customFormat="1" ht="15" customHeight="1" x14ac:dyDescent="0.2">
      <c r="F33" s="42"/>
    </row>
    <row r="34" spans="6:6" s="41" customFormat="1" ht="15" customHeight="1" x14ac:dyDescent="0.2">
      <c r="F34" s="42"/>
    </row>
    <row r="35" spans="6:6" s="41" customFormat="1" ht="15" customHeight="1" x14ac:dyDescent="0.2">
      <c r="F35" s="42"/>
    </row>
  </sheetData>
  <mergeCells count="8">
    <mergeCell ref="A1:Q1"/>
    <mergeCell ref="A2:Q2"/>
    <mergeCell ref="A25:Q25"/>
    <mergeCell ref="A24:Q24"/>
    <mergeCell ref="A23:Q23"/>
    <mergeCell ref="B3:B4"/>
    <mergeCell ref="A3:A4"/>
    <mergeCell ref="C3:Q3"/>
  </mergeCells>
  <printOptions horizontalCentered="1"/>
  <pageMargins left="0.39370078740157483" right="0.39370078740157483" top="0.59055118110236227" bottom="0.59055118110236227" header="0.19685039370078741" footer="0.19685039370078741"/>
  <pageSetup paperSize="9" scale="69" firstPageNumber="7"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1:AF48"/>
  <sheetViews>
    <sheetView topLeftCell="A16" zoomScaleNormal="100" zoomScaleSheetLayoutView="66" workbookViewId="0">
      <selection activeCell="AF14" sqref="AF14"/>
    </sheetView>
  </sheetViews>
  <sheetFormatPr defaultRowHeight="15" customHeight="1" x14ac:dyDescent="0.2"/>
  <cols>
    <col min="1" max="1" width="5.85546875" style="43" customWidth="1"/>
    <col min="2" max="2" width="29" style="43" customWidth="1"/>
    <col min="3" max="3" width="7.7109375" style="43" bestFit="1" customWidth="1"/>
    <col min="4" max="4" width="7.7109375" style="44" customWidth="1"/>
    <col min="5" max="5" width="7.7109375" style="44" bestFit="1" customWidth="1"/>
    <col min="6" max="6" width="7.28515625" style="44" bestFit="1" customWidth="1"/>
    <col min="7" max="15" width="7.28515625" style="43" bestFit="1" customWidth="1"/>
    <col min="16" max="16" width="7.28515625" style="43" customWidth="1"/>
    <col min="17" max="17" width="7.28515625" style="43" bestFit="1" customWidth="1"/>
    <col min="18" max="18" width="5" style="43" customWidth="1"/>
    <col min="19" max="57" width="9.140625" style="43"/>
    <col min="58" max="58" width="10" style="43" customWidth="1"/>
    <col min="59" max="16384" width="9.140625" style="43"/>
  </cols>
  <sheetData>
    <row r="1" spans="1:17" ht="24" customHeight="1" x14ac:dyDescent="0.2">
      <c r="A1" s="272" t="s">
        <v>232</v>
      </c>
      <c r="B1" s="273"/>
      <c r="C1" s="273"/>
      <c r="D1" s="273"/>
      <c r="E1" s="273"/>
      <c r="F1" s="273"/>
      <c r="G1" s="273"/>
      <c r="H1" s="273"/>
      <c r="I1" s="273"/>
      <c r="J1" s="273"/>
      <c r="K1" s="273"/>
      <c r="L1" s="273"/>
      <c r="M1" s="273"/>
      <c r="N1" s="273"/>
      <c r="O1" s="273"/>
      <c r="P1" s="273"/>
      <c r="Q1" s="274"/>
    </row>
    <row r="2" spans="1:17" ht="24" customHeight="1" x14ac:dyDescent="0.2">
      <c r="A2" s="317" t="s">
        <v>193</v>
      </c>
      <c r="B2" s="318"/>
      <c r="C2" s="318"/>
      <c r="D2" s="318"/>
      <c r="E2" s="318"/>
      <c r="F2" s="318"/>
      <c r="G2" s="318"/>
      <c r="H2" s="318"/>
      <c r="I2" s="318"/>
      <c r="J2" s="318"/>
      <c r="K2" s="318"/>
      <c r="L2" s="318"/>
      <c r="M2" s="318"/>
      <c r="N2" s="318"/>
      <c r="O2" s="318"/>
      <c r="P2" s="318"/>
      <c r="Q2" s="319"/>
    </row>
    <row r="3" spans="1:17" s="41" customFormat="1" ht="43.5" customHeight="1" x14ac:dyDescent="0.2">
      <c r="A3" s="147" t="s">
        <v>152</v>
      </c>
      <c r="B3" s="146" t="s">
        <v>97</v>
      </c>
      <c r="C3" s="147" t="s">
        <v>146</v>
      </c>
      <c r="D3" s="130" t="s">
        <v>145</v>
      </c>
      <c r="E3" s="130" t="s">
        <v>144</v>
      </c>
      <c r="F3" s="147" t="s">
        <v>143</v>
      </c>
      <c r="G3" s="147" t="s">
        <v>155</v>
      </c>
      <c r="H3" s="147" t="s">
        <v>156</v>
      </c>
      <c r="I3" s="147" t="s">
        <v>157</v>
      </c>
      <c r="J3" s="125" t="s">
        <v>202</v>
      </c>
      <c r="K3" s="125" t="s">
        <v>203</v>
      </c>
      <c r="L3" s="125" t="s">
        <v>214</v>
      </c>
      <c r="M3" s="125" t="s">
        <v>229</v>
      </c>
      <c r="N3" s="125" t="s">
        <v>230</v>
      </c>
      <c r="O3" s="125" t="s">
        <v>255</v>
      </c>
      <c r="P3" s="125" t="s">
        <v>256</v>
      </c>
      <c r="Q3" s="125" t="s">
        <v>271</v>
      </c>
    </row>
    <row r="4" spans="1:17" s="41" customFormat="1" ht="22.15" customHeight="1" x14ac:dyDescent="0.2">
      <c r="A4" s="113" t="s">
        <v>59</v>
      </c>
      <c r="B4" s="119" t="s">
        <v>60</v>
      </c>
      <c r="C4" s="119" t="s">
        <v>61</v>
      </c>
      <c r="D4" s="119" t="s">
        <v>62</v>
      </c>
      <c r="E4" s="119" t="s">
        <v>63</v>
      </c>
      <c r="F4" s="119" t="s">
        <v>64</v>
      </c>
      <c r="G4" s="119" t="s">
        <v>65</v>
      </c>
      <c r="H4" s="119" t="s">
        <v>66</v>
      </c>
      <c r="I4" s="119" t="s">
        <v>67</v>
      </c>
      <c r="J4" s="114" t="s">
        <v>68</v>
      </c>
      <c r="K4" s="121" t="s">
        <v>69</v>
      </c>
      <c r="L4" s="121" t="s">
        <v>70</v>
      </c>
      <c r="M4" s="121" t="s">
        <v>71</v>
      </c>
      <c r="N4" s="121" t="s">
        <v>187</v>
      </c>
      <c r="O4" s="121" t="s">
        <v>236</v>
      </c>
      <c r="P4" s="121" t="s">
        <v>237</v>
      </c>
      <c r="Q4" s="121" t="s">
        <v>238</v>
      </c>
    </row>
    <row r="5" spans="1:17" ht="20.100000000000001" customHeight="1" x14ac:dyDescent="0.2">
      <c r="A5" s="154" t="s">
        <v>98</v>
      </c>
      <c r="B5" s="157" t="s">
        <v>79</v>
      </c>
      <c r="C5" s="159" t="s">
        <v>80</v>
      </c>
      <c r="D5" s="159" t="s">
        <v>80</v>
      </c>
      <c r="E5" s="159" t="s">
        <v>80</v>
      </c>
      <c r="F5" s="159" t="s">
        <v>80</v>
      </c>
      <c r="G5" s="159" t="s">
        <v>80</v>
      </c>
      <c r="H5" s="159" t="s">
        <v>80</v>
      </c>
      <c r="I5" s="159" t="s">
        <v>80</v>
      </c>
      <c r="J5" s="159" t="s">
        <v>80</v>
      </c>
      <c r="K5" s="159" t="s">
        <v>80</v>
      </c>
      <c r="L5" s="159" t="s">
        <v>80</v>
      </c>
      <c r="M5" s="159" t="s">
        <v>80</v>
      </c>
      <c r="N5" s="159" t="s">
        <v>80</v>
      </c>
      <c r="O5" s="159" t="s">
        <v>80</v>
      </c>
      <c r="P5" s="159" t="s">
        <v>80</v>
      </c>
      <c r="Q5" s="159" t="s">
        <v>80</v>
      </c>
    </row>
    <row r="6" spans="1:17" ht="20.100000000000001" customHeight="1" x14ac:dyDescent="0.2">
      <c r="A6" s="154" t="s">
        <v>99</v>
      </c>
      <c r="B6" s="156" t="s">
        <v>96</v>
      </c>
      <c r="C6" s="156">
        <v>4870</v>
      </c>
      <c r="D6" s="156">
        <v>4870</v>
      </c>
      <c r="E6" s="156">
        <v>4870</v>
      </c>
      <c r="F6" s="156">
        <v>4870</v>
      </c>
      <c r="G6" s="156">
        <v>4870</v>
      </c>
      <c r="H6" s="156">
        <v>4870</v>
      </c>
      <c r="I6" s="157">
        <v>3450</v>
      </c>
      <c r="J6" s="157">
        <v>3450</v>
      </c>
      <c r="K6" s="157">
        <v>3288</v>
      </c>
      <c r="L6" s="157">
        <v>3288</v>
      </c>
      <c r="M6" s="157">
        <v>3288</v>
      </c>
      <c r="N6" s="157">
        <v>3298</v>
      </c>
      <c r="O6" s="157">
        <v>3298</v>
      </c>
      <c r="P6" s="157">
        <v>3560</v>
      </c>
      <c r="Q6" s="157">
        <v>3560</v>
      </c>
    </row>
    <row r="7" spans="1:17" ht="20.100000000000001" customHeight="1" x14ac:dyDescent="0.2">
      <c r="A7" s="154" t="s">
        <v>100</v>
      </c>
      <c r="B7" s="156" t="s">
        <v>95</v>
      </c>
      <c r="C7" s="156">
        <v>4420</v>
      </c>
      <c r="D7" s="156">
        <v>3890</v>
      </c>
      <c r="E7" s="156">
        <v>3890</v>
      </c>
      <c r="F7" s="156">
        <v>3890</v>
      </c>
      <c r="G7" s="156">
        <v>3890</v>
      </c>
      <c r="H7" s="156">
        <v>3890</v>
      </c>
      <c r="I7" s="157">
        <v>3210</v>
      </c>
      <c r="J7" s="157">
        <v>3210</v>
      </c>
      <c r="K7" s="157">
        <v>3144</v>
      </c>
      <c r="L7" s="157">
        <v>3144</v>
      </c>
      <c r="M7" s="157">
        <v>3144</v>
      </c>
      <c r="N7" s="157">
        <v>3154</v>
      </c>
      <c r="O7" s="157">
        <v>3154</v>
      </c>
      <c r="P7" s="157">
        <v>3410</v>
      </c>
      <c r="Q7" s="157">
        <v>3410</v>
      </c>
    </row>
    <row r="8" spans="1:17" ht="20.100000000000001" customHeight="1" x14ac:dyDescent="0.2">
      <c r="A8" s="154" t="s">
        <v>101</v>
      </c>
      <c r="B8" s="156" t="s">
        <v>94</v>
      </c>
      <c r="C8" s="156">
        <v>3970</v>
      </c>
      <c r="D8" s="156">
        <v>3490</v>
      </c>
      <c r="E8" s="156">
        <v>3490</v>
      </c>
      <c r="F8" s="156">
        <v>3490</v>
      </c>
      <c r="G8" s="156">
        <v>3490</v>
      </c>
      <c r="H8" s="156">
        <v>3490</v>
      </c>
      <c r="I8" s="157">
        <v>3000</v>
      </c>
      <c r="J8" s="157">
        <v>3000</v>
      </c>
      <c r="K8" s="157">
        <v>3000</v>
      </c>
      <c r="L8" s="157">
        <v>3000</v>
      </c>
      <c r="M8" s="157">
        <v>3000</v>
      </c>
      <c r="N8" s="157">
        <v>3010</v>
      </c>
      <c r="O8" s="157">
        <v>3010</v>
      </c>
      <c r="P8" s="157">
        <v>3250</v>
      </c>
      <c r="Q8" s="157">
        <v>3250</v>
      </c>
    </row>
    <row r="9" spans="1:17" ht="20.100000000000001" customHeight="1" x14ac:dyDescent="0.2">
      <c r="A9" s="154" t="s">
        <v>102</v>
      </c>
      <c r="B9" s="156" t="s">
        <v>93</v>
      </c>
      <c r="C9" s="156">
        <v>2800</v>
      </c>
      <c r="D9" s="156">
        <v>2800</v>
      </c>
      <c r="E9" s="156">
        <v>2800</v>
      </c>
      <c r="F9" s="156">
        <v>2800</v>
      </c>
      <c r="G9" s="156">
        <v>2800</v>
      </c>
      <c r="H9" s="156">
        <v>2800</v>
      </c>
      <c r="I9" s="157">
        <v>2750</v>
      </c>
      <c r="J9" s="157">
        <v>2750</v>
      </c>
      <c r="K9" s="157">
        <v>2737</v>
      </c>
      <c r="L9" s="157">
        <v>2737</v>
      </c>
      <c r="M9" s="157">
        <v>2737</v>
      </c>
      <c r="N9" s="157">
        <v>2747</v>
      </c>
      <c r="O9" s="157">
        <v>2747</v>
      </c>
      <c r="P9" s="157">
        <v>2970</v>
      </c>
      <c r="Q9" s="157">
        <v>2970</v>
      </c>
    </row>
    <row r="10" spans="1:17" ht="20.100000000000001" customHeight="1" x14ac:dyDescent="0.2">
      <c r="A10" s="154" t="s">
        <v>103</v>
      </c>
      <c r="B10" s="156" t="s">
        <v>92</v>
      </c>
      <c r="C10" s="156">
        <v>1740</v>
      </c>
      <c r="D10" s="156">
        <v>1760</v>
      </c>
      <c r="E10" s="156">
        <v>1920</v>
      </c>
      <c r="F10" s="156">
        <v>1920</v>
      </c>
      <c r="G10" s="156">
        <v>1920</v>
      </c>
      <c r="H10" s="156">
        <v>1920</v>
      </c>
      <c r="I10" s="157">
        <v>2280</v>
      </c>
      <c r="J10" s="157">
        <v>2280</v>
      </c>
      <c r="K10" s="157">
        <v>2524</v>
      </c>
      <c r="L10" s="157">
        <v>2524</v>
      </c>
      <c r="M10" s="157">
        <v>2524</v>
      </c>
      <c r="N10" s="157">
        <v>2534</v>
      </c>
      <c r="O10" s="157">
        <v>2534</v>
      </c>
      <c r="P10" s="157">
        <v>2740</v>
      </c>
      <c r="Q10" s="157">
        <v>2740</v>
      </c>
    </row>
    <row r="11" spans="1:17" ht="20.100000000000001" customHeight="1" x14ac:dyDescent="0.2">
      <c r="A11" s="154" t="s">
        <v>104</v>
      </c>
      <c r="B11" s="156" t="s">
        <v>91</v>
      </c>
      <c r="C11" s="156">
        <v>1520</v>
      </c>
      <c r="D11" s="156">
        <v>1540</v>
      </c>
      <c r="E11" s="156">
        <v>1680</v>
      </c>
      <c r="F11" s="156">
        <v>1680</v>
      </c>
      <c r="G11" s="156">
        <v>1680</v>
      </c>
      <c r="H11" s="156">
        <v>1680</v>
      </c>
      <c r="I11" s="157">
        <v>1920</v>
      </c>
      <c r="J11" s="157">
        <v>1920</v>
      </c>
      <c r="K11" s="157">
        <v>2311</v>
      </c>
      <c r="L11" s="157">
        <v>2311</v>
      </c>
      <c r="M11" s="157">
        <v>2311</v>
      </c>
      <c r="N11" s="157">
        <v>2321</v>
      </c>
      <c r="O11" s="157">
        <v>2321</v>
      </c>
      <c r="P11" s="157">
        <v>2510</v>
      </c>
      <c r="Q11" s="157">
        <v>2510</v>
      </c>
    </row>
    <row r="12" spans="1:17" ht="20.100000000000001" customHeight="1" x14ac:dyDescent="0.2">
      <c r="A12" s="154" t="s">
        <v>105</v>
      </c>
      <c r="B12" s="156" t="s">
        <v>90</v>
      </c>
      <c r="C12" s="156">
        <v>1370</v>
      </c>
      <c r="D12" s="156">
        <v>1380</v>
      </c>
      <c r="E12" s="156">
        <v>1510</v>
      </c>
      <c r="F12" s="156">
        <v>1510</v>
      </c>
      <c r="G12" s="156">
        <v>1510</v>
      </c>
      <c r="H12" s="156">
        <v>1510</v>
      </c>
      <c r="I12" s="157">
        <v>1700</v>
      </c>
      <c r="J12" s="157">
        <v>1700</v>
      </c>
      <c r="K12" s="157">
        <v>1757</v>
      </c>
      <c r="L12" s="157">
        <v>1757</v>
      </c>
      <c r="M12" s="157">
        <v>1757</v>
      </c>
      <c r="N12" s="157">
        <v>1767</v>
      </c>
      <c r="O12" s="157">
        <v>1767</v>
      </c>
      <c r="P12" s="157">
        <v>1910</v>
      </c>
      <c r="Q12" s="157">
        <v>1910</v>
      </c>
    </row>
    <row r="13" spans="1:17" ht="20.100000000000001" customHeight="1" x14ac:dyDescent="0.2">
      <c r="A13" s="154" t="s">
        <v>106</v>
      </c>
      <c r="B13" s="156" t="s">
        <v>89</v>
      </c>
      <c r="C13" s="156">
        <v>1060</v>
      </c>
      <c r="D13" s="156">
        <v>1070</v>
      </c>
      <c r="E13" s="156">
        <v>1170</v>
      </c>
      <c r="F13" s="156">
        <v>1170</v>
      </c>
      <c r="G13" s="156">
        <v>1170</v>
      </c>
      <c r="H13" s="156">
        <v>1170</v>
      </c>
      <c r="I13" s="157">
        <v>1320</v>
      </c>
      <c r="J13" s="157">
        <v>1320</v>
      </c>
      <c r="K13" s="157">
        <v>1368</v>
      </c>
      <c r="L13" s="157">
        <v>1368</v>
      </c>
      <c r="M13" s="157">
        <v>1368</v>
      </c>
      <c r="N13" s="157">
        <v>1378</v>
      </c>
      <c r="O13" s="157">
        <v>1378</v>
      </c>
      <c r="P13" s="157">
        <v>1490</v>
      </c>
      <c r="Q13" s="157">
        <v>1490</v>
      </c>
    </row>
    <row r="14" spans="1:17" ht="20.100000000000001" customHeight="1" x14ac:dyDescent="0.2">
      <c r="A14" s="154" t="s">
        <v>107</v>
      </c>
      <c r="B14" s="156" t="s">
        <v>88</v>
      </c>
      <c r="C14" s="156">
        <v>940</v>
      </c>
      <c r="D14" s="156">
        <v>940</v>
      </c>
      <c r="E14" s="156">
        <v>1030</v>
      </c>
      <c r="F14" s="156">
        <v>1030</v>
      </c>
      <c r="G14" s="156">
        <v>1030</v>
      </c>
      <c r="H14" s="156">
        <v>1030</v>
      </c>
      <c r="I14" s="157">
        <v>1180</v>
      </c>
      <c r="J14" s="157">
        <v>1180</v>
      </c>
      <c r="K14" s="157">
        <v>1228</v>
      </c>
      <c r="L14" s="157">
        <v>1228</v>
      </c>
      <c r="M14" s="157">
        <v>1228</v>
      </c>
      <c r="N14" s="157">
        <v>1238</v>
      </c>
      <c r="O14" s="157">
        <v>1238</v>
      </c>
      <c r="P14" s="157">
        <v>1340</v>
      </c>
      <c r="Q14" s="157">
        <v>1340</v>
      </c>
    </row>
    <row r="15" spans="1:17" ht="20.100000000000001" customHeight="1" x14ac:dyDescent="0.2">
      <c r="A15" s="154" t="s">
        <v>108</v>
      </c>
      <c r="B15" s="156" t="s">
        <v>87</v>
      </c>
      <c r="C15" s="156">
        <v>770</v>
      </c>
      <c r="D15" s="156">
        <v>770</v>
      </c>
      <c r="E15" s="156">
        <v>840</v>
      </c>
      <c r="F15" s="156">
        <v>840</v>
      </c>
      <c r="G15" s="156">
        <v>840</v>
      </c>
      <c r="H15" s="156">
        <v>840</v>
      </c>
      <c r="I15" s="157">
        <v>970</v>
      </c>
      <c r="J15" s="157">
        <v>970</v>
      </c>
      <c r="K15" s="157">
        <v>1145</v>
      </c>
      <c r="L15" s="157">
        <v>1145</v>
      </c>
      <c r="M15" s="157">
        <v>1145</v>
      </c>
      <c r="N15" s="157">
        <v>1155</v>
      </c>
      <c r="O15" s="157">
        <v>1155</v>
      </c>
      <c r="P15" s="157">
        <v>1155</v>
      </c>
      <c r="Q15" s="157">
        <v>1155</v>
      </c>
    </row>
    <row r="16" spans="1:17" ht="20.100000000000001" customHeight="1" x14ac:dyDescent="0.2">
      <c r="A16" s="154" t="s">
        <v>109</v>
      </c>
      <c r="B16" s="156" t="s">
        <v>86</v>
      </c>
      <c r="C16" s="156">
        <v>720</v>
      </c>
      <c r="D16" s="156">
        <v>730</v>
      </c>
      <c r="E16" s="156">
        <v>800</v>
      </c>
      <c r="F16" s="156">
        <v>800</v>
      </c>
      <c r="G16" s="156">
        <v>800</v>
      </c>
      <c r="H16" s="156">
        <v>800</v>
      </c>
      <c r="I16" s="157">
        <v>910</v>
      </c>
      <c r="J16" s="157">
        <v>910</v>
      </c>
      <c r="K16" s="157">
        <v>1063</v>
      </c>
      <c r="L16" s="157">
        <v>1063</v>
      </c>
      <c r="M16" s="157">
        <v>1063</v>
      </c>
      <c r="N16" s="157">
        <v>1073</v>
      </c>
      <c r="O16" s="157">
        <v>1073</v>
      </c>
      <c r="P16" s="157">
        <v>1073</v>
      </c>
      <c r="Q16" s="157">
        <v>1073</v>
      </c>
    </row>
    <row r="17" spans="1:32" ht="20.100000000000001" customHeight="1" x14ac:dyDescent="0.2">
      <c r="A17" s="154" t="s">
        <v>110</v>
      </c>
      <c r="B17" s="156" t="s">
        <v>85</v>
      </c>
      <c r="C17" s="156">
        <v>660</v>
      </c>
      <c r="D17" s="156">
        <v>670</v>
      </c>
      <c r="E17" s="156">
        <v>730</v>
      </c>
      <c r="F17" s="156">
        <v>730</v>
      </c>
      <c r="G17" s="156">
        <v>730</v>
      </c>
      <c r="H17" s="156">
        <v>730</v>
      </c>
      <c r="I17" s="157">
        <v>860</v>
      </c>
      <c r="J17" s="157">
        <v>860</v>
      </c>
      <c r="K17" s="157">
        <v>980</v>
      </c>
      <c r="L17" s="157">
        <v>980</v>
      </c>
      <c r="M17" s="157">
        <v>980</v>
      </c>
      <c r="N17" s="157">
        <v>990</v>
      </c>
      <c r="O17" s="157">
        <v>990</v>
      </c>
      <c r="P17" s="157">
        <v>990</v>
      </c>
      <c r="Q17" s="157">
        <v>990</v>
      </c>
    </row>
    <row r="18" spans="1:32" ht="20.100000000000001" customHeight="1" x14ac:dyDescent="0.2">
      <c r="A18" s="154" t="s">
        <v>111</v>
      </c>
      <c r="B18" s="156" t="s">
        <v>84</v>
      </c>
      <c r="C18" s="156">
        <v>600</v>
      </c>
      <c r="D18" s="156">
        <v>610</v>
      </c>
      <c r="E18" s="156">
        <v>670</v>
      </c>
      <c r="F18" s="156">
        <v>670</v>
      </c>
      <c r="G18" s="156">
        <v>670</v>
      </c>
      <c r="H18" s="156">
        <v>670</v>
      </c>
      <c r="I18" s="157">
        <v>780</v>
      </c>
      <c r="J18" s="157">
        <v>780</v>
      </c>
      <c r="K18" s="157">
        <v>897</v>
      </c>
      <c r="L18" s="157">
        <v>897</v>
      </c>
      <c r="M18" s="157">
        <v>897</v>
      </c>
      <c r="N18" s="157">
        <v>907</v>
      </c>
      <c r="O18" s="157">
        <v>907</v>
      </c>
      <c r="P18" s="157">
        <v>907</v>
      </c>
      <c r="Q18" s="157">
        <v>907</v>
      </c>
    </row>
    <row r="19" spans="1:32" ht="20.100000000000001" customHeight="1" x14ac:dyDescent="0.2">
      <c r="A19" s="154" t="s">
        <v>112</v>
      </c>
      <c r="B19" s="156" t="s">
        <v>83</v>
      </c>
      <c r="C19" s="156">
        <v>550</v>
      </c>
      <c r="D19" s="156">
        <v>560</v>
      </c>
      <c r="E19" s="156">
        <v>610</v>
      </c>
      <c r="F19" s="156">
        <v>610</v>
      </c>
      <c r="G19" s="156">
        <v>610</v>
      </c>
      <c r="H19" s="156">
        <v>610</v>
      </c>
      <c r="I19" s="157">
        <v>720</v>
      </c>
      <c r="J19" s="157">
        <v>720</v>
      </c>
      <c r="K19" s="157">
        <v>708</v>
      </c>
      <c r="L19" s="157">
        <v>708</v>
      </c>
      <c r="M19" s="157">
        <v>708</v>
      </c>
      <c r="N19" s="157">
        <v>718</v>
      </c>
      <c r="O19" s="157">
        <v>718</v>
      </c>
      <c r="P19" s="157">
        <v>718</v>
      </c>
      <c r="Q19" s="157">
        <v>718</v>
      </c>
    </row>
    <row r="20" spans="1:32" ht="20.100000000000001" customHeight="1" x14ac:dyDescent="0.2">
      <c r="A20" s="154" t="s">
        <v>113</v>
      </c>
      <c r="B20" s="156" t="s">
        <v>82</v>
      </c>
      <c r="C20" s="156">
        <v>490</v>
      </c>
      <c r="D20" s="156">
        <v>500</v>
      </c>
      <c r="E20" s="156">
        <v>550</v>
      </c>
      <c r="F20" s="156">
        <v>550</v>
      </c>
      <c r="G20" s="156">
        <v>550</v>
      </c>
      <c r="H20" s="156">
        <v>550</v>
      </c>
      <c r="I20" s="157">
        <v>640</v>
      </c>
      <c r="J20" s="157">
        <v>640</v>
      </c>
      <c r="K20" s="157">
        <v>604</v>
      </c>
      <c r="L20" s="157">
        <v>604</v>
      </c>
      <c r="M20" s="157">
        <v>604</v>
      </c>
      <c r="N20" s="157">
        <v>614</v>
      </c>
      <c r="O20" s="157">
        <v>614</v>
      </c>
      <c r="P20" s="157">
        <v>614</v>
      </c>
      <c r="Q20" s="157">
        <v>614</v>
      </c>
    </row>
    <row r="21" spans="1:32" ht="20.100000000000001" customHeight="1" x14ac:dyDescent="0.2">
      <c r="A21" s="154" t="s">
        <v>114</v>
      </c>
      <c r="B21" s="157" t="s">
        <v>81</v>
      </c>
      <c r="C21" s="157">
        <v>430</v>
      </c>
      <c r="D21" s="157">
        <v>440</v>
      </c>
      <c r="E21" s="157">
        <v>480</v>
      </c>
      <c r="F21" s="157">
        <v>480</v>
      </c>
      <c r="G21" s="157">
        <v>480</v>
      </c>
      <c r="H21" s="157">
        <v>480</v>
      </c>
      <c r="I21" s="157">
        <v>560</v>
      </c>
      <c r="J21" s="157">
        <v>560</v>
      </c>
      <c r="K21" s="157">
        <v>536</v>
      </c>
      <c r="L21" s="157">
        <v>536</v>
      </c>
      <c r="M21" s="157">
        <v>536</v>
      </c>
      <c r="N21" s="157">
        <v>546</v>
      </c>
      <c r="O21" s="157">
        <v>546</v>
      </c>
      <c r="P21" s="157">
        <v>546</v>
      </c>
      <c r="Q21" s="157">
        <v>546</v>
      </c>
    </row>
    <row r="22" spans="1:32" ht="36.75" customHeight="1" thickBot="1" x14ac:dyDescent="0.25">
      <c r="A22" s="269" t="s">
        <v>201</v>
      </c>
      <c r="B22" s="270"/>
      <c r="C22" s="270"/>
      <c r="D22" s="270"/>
      <c r="E22" s="270"/>
      <c r="F22" s="270"/>
      <c r="G22" s="270"/>
      <c r="H22" s="270"/>
      <c r="I22" s="270"/>
      <c r="J22" s="270"/>
      <c r="K22" s="270"/>
      <c r="L22" s="270"/>
      <c r="M22" s="270"/>
      <c r="N22" s="270"/>
      <c r="O22" s="270"/>
      <c r="P22" s="270"/>
      <c r="Q22" s="271"/>
    </row>
    <row r="23" spans="1:32" ht="21" customHeight="1" thickBot="1" x14ac:dyDescent="0.25">
      <c r="A23" s="320" t="s">
        <v>274</v>
      </c>
      <c r="B23" s="321"/>
      <c r="C23" s="321"/>
      <c r="D23" s="321"/>
      <c r="E23" s="321"/>
      <c r="F23" s="321"/>
      <c r="G23" s="321"/>
      <c r="H23" s="321"/>
      <c r="I23" s="321"/>
      <c r="J23" s="321"/>
      <c r="K23" s="321"/>
      <c r="L23" s="321"/>
      <c r="M23" s="321"/>
      <c r="N23" s="321"/>
      <c r="O23" s="321"/>
      <c r="P23" s="321"/>
      <c r="Q23" s="322"/>
    </row>
    <row r="24" spans="1:32" ht="9.75" customHeight="1" thickBot="1" x14ac:dyDescent="0.25">
      <c r="A24" s="100"/>
      <c r="B24" s="115"/>
      <c r="C24" s="115"/>
      <c r="D24" s="115"/>
      <c r="E24" s="115"/>
      <c r="F24" s="115"/>
      <c r="G24" s="115"/>
      <c r="H24" s="115"/>
      <c r="I24" s="115"/>
      <c r="J24" s="115"/>
      <c r="K24" s="115"/>
      <c r="L24" s="115"/>
      <c r="M24" s="115"/>
      <c r="N24" s="115"/>
      <c r="O24" s="115"/>
      <c r="P24" s="115"/>
      <c r="Q24" s="116"/>
    </row>
    <row r="25" spans="1:32" ht="27.2" customHeight="1" x14ac:dyDescent="0.2">
      <c r="A25" s="272" t="s">
        <v>231</v>
      </c>
      <c r="B25" s="273"/>
      <c r="C25" s="273"/>
      <c r="D25" s="273"/>
      <c r="E25" s="273"/>
      <c r="F25" s="273"/>
      <c r="G25" s="273"/>
      <c r="H25" s="273"/>
      <c r="I25" s="273"/>
      <c r="J25" s="273"/>
      <c r="K25" s="273"/>
      <c r="L25" s="273"/>
      <c r="M25" s="273"/>
      <c r="N25" s="273"/>
      <c r="O25" s="273"/>
      <c r="P25" s="273"/>
      <c r="Q25" s="274"/>
    </row>
    <row r="26" spans="1:32" ht="24.4" customHeight="1" x14ac:dyDescent="0.2">
      <c r="A26" s="314" t="s">
        <v>241</v>
      </c>
      <c r="B26" s="315"/>
      <c r="C26" s="315"/>
      <c r="D26" s="315"/>
      <c r="E26" s="315"/>
      <c r="F26" s="315"/>
      <c r="G26" s="315"/>
      <c r="H26" s="315"/>
      <c r="I26" s="315"/>
      <c r="J26" s="315"/>
      <c r="K26" s="315"/>
      <c r="L26" s="315"/>
      <c r="M26" s="315"/>
      <c r="N26" s="315"/>
      <c r="O26" s="315"/>
      <c r="P26" s="315"/>
      <c r="Q26" s="316"/>
    </row>
    <row r="27" spans="1:32" s="41" customFormat="1" ht="45.75" customHeight="1" x14ac:dyDescent="0.2">
      <c r="A27" s="147" t="s">
        <v>152</v>
      </c>
      <c r="B27" s="146" t="s">
        <v>97</v>
      </c>
      <c r="C27" s="147" t="s">
        <v>146</v>
      </c>
      <c r="D27" s="130" t="s">
        <v>145</v>
      </c>
      <c r="E27" s="147" t="s">
        <v>144</v>
      </c>
      <c r="F27" s="147" t="s">
        <v>143</v>
      </c>
      <c r="G27" s="147" t="s">
        <v>155</v>
      </c>
      <c r="H27" s="147" t="s">
        <v>156</v>
      </c>
      <c r="I27" s="147" t="s">
        <v>157</v>
      </c>
      <c r="J27" s="125" t="s">
        <v>202</v>
      </c>
      <c r="K27" s="125" t="s">
        <v>203</v>
      </c>
      <c r="L27" s="125" t="s">
        <v>214</v>
      </c>
      <c r="M27" s="125" t="s">
        <v>229</v>
      </c>
      <c r="N27" s="125" t="s">
        <v>230</v>
      </c>
      <c r="O27" s="125" t="s">
        <v>253</v>
      </c>
      <c r="P27" s="125" t="s">
        <v>253</v>
      </c>
      <c r="Q27" s="125" t="s">
        <v>271</v>
      </c>
    </row>
    <row r="28" spans="1:32" s="41" customFormat="1" ht="22.15" customHeight="1" x14ac:dyDescent="0.2">
      <c r="A28" s="113" t="s">
        <v>59</v>
      </c>
      <c r="B28" s="119" t="s">
        <v>60</v>
      </c>
      <c r="C28" s="119" t="s">
        <v>61</v>
      </c>
      <c r="D28" s="119" t="s">
        <v>62</v>
      </c>
      <c r="E28" s="119" t="s">
        <v>63</v>
      </c>
      <c r="F28" s="119" t="s">
        <v>64</v>
      </c>
      <c r="G28" s="119" t="s">
        <v>65</v>
      </c>
      <c r="H28" s="119" t="s">
        <v>66</v>
      </c>
      <c r="I28" s="119" t="s">
        <v>67</v>
      </c>
      <c r="J28" s="114" t="s">
        <v>68</v>
      </c>
      <c r="K28" s="121" t="s">
        <v>69</v>
      </c>
      <c r="L28" s="121" t="s">
        <v>70</v>
      </c>
      <c r="M28" s="121" t="s">
        <v>71</v>
      </c>
      <c r="N28" s="121" t="s">
        <v>187</v>
      </c>
      <c r="O28" s="121" t="s">
        <v>236</v>
      </c>
      <c r="P28" s="121" t="s">
        <v>237</v>
      </c>
      <c r="Q28" s="121" t="s">
        <v>238</v>
      </c>
    </row>
    <row r="29" spans="1:32" s="41" customFormat="1" ht="20.100000000000001" customHeight="1" x14ac:dyDescent="0.2">
      <c r="A29" s="154" t="s">
        <v>98</v>
      </c>
      <c r="B29" s="157" t="s">
        <v>79</v>
      </c>
      <c r="C29" s="161" t="s">
        <v>80</v>
      </c>
      <c r="D29" s="161" t="s">
        <v>80</v>
      </c>
      <c r="E29" s="161" t="s">
        <v>80</v>
      </c>
      <c r="F29" s="162" t="s">
        <v>80</v>
      </c>
      <c r="G29" s="162" t="s">
        <v>80</v>
      </c>
      <c r="H29" s="162" t="s">
        <v>80</v>
      </c>
      <c r="I29" s="162" t="s">
        <v>80</v>
      </c>
      <c r="J29" s="162" t="s">
        <v>80</v>
      </c>
      <c r="K29" s="162" t="s">
        <v>80</v>
      </c>
      <c r="L29" s="162" t="s">
        <v>80</v>
      </c>
      <c r="M29" s="162" t="s">
        <v>80</v>
      </c>
      <c r="N29" s="162" t="s">
        <v>80</v>
      </c>
      <c r="O29" s="162" t="s">
        <v>80</v>
      </c>
      <c r="P29" s="162" t="s">
        <v>80</v>
      </c>
      <c r="Q29" s="162" t="s">
        <v>80</v>
      </c>
    </row>
    <row r="30" spans="1:32" s="41" customFormat="1" ht="20.100000000000001" customHeight="1" x14ac:dyDescent="0.2">
      <c r="A30" s="154" t="s">
        <v>99</v>
      </c>
      <c r="B30" s="156" t="s">
        <v>96</v>
      </c>
      <c r="C30" s="163">
        <v>4870</v>
      </c>
      <c r="D30" s="163">
        <v>4870</v>
      </c>
      <c r="E30" s="163">
        <v>4870</v>
      </c>
      <c r="F30" s="163">
        <v>4870</v>
      </c>
      <c r="G30" s="163">
        <v>4870</v>
      </c>
      <c r="H30" s="163">
        <v>4870</v>
      </c>
      <c r="I30" s="157">
        <v>3450</v>
      </c>
      <c r="J30" s="157">
        <v>3450</v>
      </c>
      <c r="K30" s="157">
        <v>3288</v>
      </c>
      <c r="L30" s="157">
        <v>3288</v>
      </c>
      <c r="M30" s="157">
        <v>3288</v>
      </c>
      <c r="N30" s="157">
        <v>3298</v>
      </c>
      <c r="O30" s="157">
        <v>3298</v>
      </c>
      <c r="P30" s="157">
        <v>3560</v>
      </c>
      <c r="Q30" s="157">
        <v>3560</v>
      </c>
      <c r="S30" s="160"/>
      <c r="T30" s="160"/>
      <c r="U30" s="160"/>
      <c r="V30" s="160"/>
      <c r="W30" s="160"/>
      <c r="X30" s="160"/>
      <c r="Y30" s="160"/>
      <c r="Z30" s="160"/>
      <c r="AA30" s="160"/>
      <c r="AB30" s="160"/>
      <c r="AC30" s="160"/>
      <c r="AD30" s="160"/>
      <c r="AE30" s="160"/>
      <c r="AF30" s="160"/>
    </row>
    <row r="31" spans="1:32" s="41" customFormat="1" ht="20.100000000000001" customHeight="1" x14ac:dyDescent="0.2">
      <c r="A31" s="154" t="s">
        <v>100</v>
      </c>
      <c r="B31" s="156" t="s">
        <v>95</v>
      </c>
      <c r="C31" s="155">
        <v>4420</v>
      </c>
      <c r="D31" s="155">
        <v>3890</v>
      </c>
      <c r="E31" s="155">
        <v>3890</v>
      </c>
      <c r="F31" s="155">
        <v>3890</v>
      </c>
      <c r="G31" s="155">
        <v>3890</v>
      </c>
      <c r="H31" s="155">
        <v>3890</v>
      </c>
      <c r="I31" s="157">
        <v>3210</v>
      </c>
      <c r="J31" s="157">
        <v>3210</v>
      </c>
      <c r="K31" s="157">
        <v>3144</v>
      </c>
      <c r="L31" s="157">
        <v>3144</v>
      </c>
      <c r="M31" s="157">
        <v>3144</v>
      </c>
      <c r="N31" s="157">
        <v>3154</v>
      </c>
      <c r="O31" s="157">
        <v>3154</v>
      </c>
      <c r="P31" s="157">
        <v>3410</v>
      </c>
      <c r="Q31" s="157">
        <v>3410</v>
      </c>
      <c r="S31" s="160"/>
      <c r="T31" s="160"/>
      <c r="U31" s="160"/>
      <c r="V31" s="160"/>
      <c r="W31" s="160"/>
      <c r="X31" s="160"/>
      <c r="Y31" s="160"/>
      <c r="Z31" s="160"/>
      <c r="AA31" s="160"/>
      <c r="AB31" s="160"/>
      <c r="AC31" s="160"/>
      <c r="AD31" s="160"/>
      <c r="AE31" s="160"/>
      <c r="AF31" s="160"/>
    </row>
    <row r="32" spans="1:32" s="41" customFormat="1" ht="20.100000000000001" customHeight="1" x14ac:dyDescent="0.2">
      <c r="A32" s="154" t="s">
        <v>101</v>
      </c>
      <c r="B32" s="156" t="s">
        <v>94</v>
      </c>
      <c r="C32" s="155">
        <v>3970</v>
      </c>
      <c r="D32" s="155">
        <v>3490</v>
      </c>
      <c r="E32" s="155">
        <v>3490</v>
      </c>
      <c r="F32" s="155">
        <v>3490</v>
      </c>
      <c r="G32" s="155">
        <v>3490</v>
      </c>
      <c r="H32" s="155">
        <v>3490</v>
      </c>
      <c r="I32" s="157">
        <v>3000</v>
      </c>
      <c r="J32" s="157">
        <v>3000</v>
      </c>
      <c r="K32" s="157">
        <v>3000</v>
      </c>
      <c r="L32" s="157">
        <v>3000</v>
      </c>
      <c r="M32" s="157">
        <v>3000</v>
      </c>
      <c r="N32" s="157">
        <v>3010</v>
      </c>
      <c r="O32" s="157">
        <v>3010</v>
      </c>
      <c r="P32" s="157">
        <v>3250</v>
      </c>
      <c r="Q32" s="157">
        <v>3250</v>
      </c>
      <c r="S32" s="160"/>
      <c r="T32" s="160"/>
      <c r="U32" s="160"/>
      <c r="V32" s="160"/>
      <c r="W32" s="160"/>
      <c r="X32" s="160"/>
      <c r="Y32" s="160"/>
      <c r="Z32" s="160"/>
      <c r="AA32" s="160"/>
      <c r="AB32" s="160"/>
      <c r="AC32" s="160"/>
      <c r="AD32" s="160"/>
      <c r="AE32" s="160"/>
      <c r="AF32" s="160"/>
    </row>
    <row r="33" spans="1:32" s="41" customFormat="1" ht="20.100000000000001" customHeight="1" x14ac:dyDescent="0.2">
      <c r="A33" s="154" t="s">
        <v>102</v>
      </c>
      <c r="B33" s="156" t="s">
        <v>93</v>
      </c>
      <c r="C33" s="155">
        <v>2800</v>
      </c>
      <c r="D33" s="155">
        <v>2800</v>
      </c>
      <c r="E33" s="155">
        <v>2800</v>
      </c>
      <c r="F33" s="155">
        <v>2800</v>
      </c>
      <c r="G33" s="155">
        <v>2800</v>
      </c>
      <c r="H33" s="155">
        <v>2800</v>
      </c>
      <c r="I33" s="157">
        <v>2750</v>
      </c>
      <c r="J33" s="157">
        <v>2750</v>
      </c>
      <c r="K33" s="157">
        <v>2737</v>
      </c>
      <c r="L33" s="157">
        <v>2737</v>
      </c>
      <c r="M33" s="157">
        <v>2737</v>
      </c>
      <c r="N33" s="157">
        <v>2747</v>
      </c>
      <c r="O33" s="157">
        <v>2747</v>
      </c>
      <c r="P33" s="157">
        <v>2970</v>
      </c>
      <c r="Q33" s="157">
        <v>2970</v>
      </c>
      <c r="S33" s="160"/>
      <c r="T33" s="160"/>
      <c r="U33" s="160"/>
      <c r="V33" s="160"/>
      <c r="W33" s="160"/>
      <c r="X33" s="160"/>
      <c r="Y33" s="160"/>
      <c r="Z33" s="160"/>
      <c r="AA33" s="160"/>
      <c r="AB33" s="160"/>
      <c r="AC33" s="160"/>
      <c r="AD33" s="160"/>
      <c r="AE33" s="160"/>
      <c r="AF33" s="160"/>
    </row>
    <row r="34" spans="1:32" s="41" customFormat="1" ht="20.100000000000001" customHeight="1" x14ac:dyDescent="0.2">
      <c r="A34" s="154" t="s">
        <v>103</v>
      </c>
      <c r="B34" s="156" t="s">
        <v>92</v>
      </c>
      <c r="C34" s="155">
        <v>2350</v>
      </c>
      <c r="D34" s="155">
        <v>2370</v>
      </c>
      <c r="E34" s="155">
        <v>2590</v>
      </c>
      <c r="F34" s="155">
        <v>2590</v>
      </c>
      <c r="G34" s="155">
        <v>2590</v>
      </c>
      <c r="H34" s="155">
        <v>2590</v>
      </c>
      <c r="I34" s="157">
        <v>2740</v>
      </c>
      <c r="J34" s="157">
        <v>2740</v>
      </c>
      <c r="K34" s="157">
        <v>2580</v>
      </c>
      <c r="L34" s="157">
        <v>2580</v>
      </c>
      <c r="M34" s="157">
        <v>2580</v>
      </c>
      <c r="N34" s="157">
        <v>2590</v>
      </c>
      <c r="O34" s="157">
        <v>2590</v>
      </c>
      <c r="P34" s="157">
        <v>2800</v>
      </c>
      <c r="Q34" s="157">
        <v>2800</v>
      </c>
      <c r="S34" s="160"/>
      <c r="T34" s="160"/>
      <c r="U34" s="160"/>
      <c r="V34" s="160"/>
      <c r="W34" s="160"/>
      <c r="X34" s="160"/>
      <c r="Y34" s="160"/>
      <c r="Z34" s="160"/>
      <c r="AA34" s="160"/>
      <c r="AB34" s="160"/>
      <c r="AC34" s="160"/>
      <c r="AD34" s="160"/>
      <c r="AE34" s="160"/>
      <c r="AF34" s="160"/>
    </row>
    <row r="35" spans="1:32" s="41" customFormat="1" ht="20.100000000000001" customHeight="1" x14ac:dyDescent="0.2">
      <c r="A35" s="154" t="s">
        <v>104</v>
      </c>
      <c r="B35" s="156" t="s">
        <v>91</v>
      </c>
      <c r="C35" s="155">
        <v>2050</v>
      </c>
      <c r="D35" s="155">
        <v>2080</v>
      </c>
      <c r="E35" s="155">
        <v>2270</v>
      </c>
      <c r="F35" s="155">
        <v>2270</v>
      </c>
      <c r="G35" s="155">
        <v>2270</v>
      </c>
      <c r="H35" s="155">
        <v>2270</v>
      </c>
      <c r="I35" s="157">
        <v>2300</v>
      </c>
      <c r="J35" s="157">
        <v>2300</v>
      </c>
      <c r="K35" s="157">
        <v>2423</v>
      </c>
      <c r="L35" s="157">
        <v>2423</v>
      </c>
      <c r="M35" s="157">
        <v>2423</v>
      </c>
      <c r="N35" s="157">
        <v>2433</v>
      </c>
      <c r="O35" s="157">
        <v>2433</v>
      </c>
      <c r="P35" s="157">
        <v>2630</v>
      </c>
      <c r="Q35" s="157">
        <v>2630</v>
      </c>
      <c r="S35" s="160"/>
      <c r="T35" s="160"/>
      <c r="U35" s="160"/>
      <c r="V35" s="160"/>
      <c r="W35" s="160"/>
      <c r="X35" s="160"/>
      <c r="Y35" s="160"/>
      <c r="Z35" s="160"/>
      <c r="AA35" s="160"/>
      <c r="AB35" s="160"/>
      <c r="AC35" s="160"/>
      <c r="AD35" s="160"/>
      <c r="AE35" s="160"/>
      <c r="AF35" s="160"/>
    </row>
    <row r="36" spans="1:32" s="41" customFormat="1" ht="20.100000000000001" customHeight="1" x14ac:dyDescent="0.2">
      <c r="A36" s="154" t="s">
        <v>105</v>
      </c>
      <c r="B36" s="156" t="s">
        <v>90</v>
      </c>
      <c r="C36" s="155">
        <v>1850</v>
      </c>
      <c r="D36" s="155">
        <v>1860</v>
      </c>
      <c r="E36" s="155">
        <v>2030</v>
      </c>
      <c r="F36" s="155">
        <v>2030</v>
      </c>
      <c r="G36" s="155">
        <v>2030</v>
      </c>
      <c r="H36" s="155">
        <v>2030</v>
      </c>
      <c r="I36" s="157">
        <v>2040</v>
      </c>
      <c r="J36" s="157">
        <v>2040</v>
      </c>
      <c r="K36" s="157">
        <v>2109</v>
      </c>
      <c r="L36" s="157">
        <v>2109</v>
      </c>
      <c r="M36" s="157">
        <v>2109</v>
      </c>
      <c r="N36" s="157">
        <v>2119</v>
      </c>
      <c r="O36" s="157">
        <v>2119</v>
      </c>
      <c r="P36" s="157">
        <v>2292</v>
      </c>
      <c r="Q36" s="157">
        <v>2292</v>
      </c>
      <c r="S36" s="160"/>
      <c r="T36" s="160"/>
      <c r="U36" s="160"/>
      <c r="V36" s="160"/>
      <c r="W36" s="160"/>
      <c r="X36" s="160"/>
      <c r="Y36" s="160"/>
      <c r="Z36" s="160"/>
      <c r="AA36" s="160"/>
      <c r="AB36" s="160"/>
      <c r="AC36" s="160"/>
      <c r="AD36" s="160"/>
      <c r="AE36" s="160"/>
      <c r="AF36" s="160"/>
    </row>
    <row r="37" spans="1:32" s="41" customFormat="1" ht="20.100000000000001" customHeight="1" x14ac:dyDescent="0.2">
      <c r="A37" s="154" t="s">
        <v>106</v>
      </c>
      <c r="B37" s="156" t="s">
        <v>89</v>
      </c>
      <c r="C37" s="155">
        <v>1430</v>
      </c>
      <c r="D37" s="155">
        <v>1440</v>
      </c>
      <c r="E37" s="155">
        <v>1570</v>
      </c>
      <c r="F37" s="155">
        <v>1570</v>
      </c>
      <c r="G37" s="155">
        <v>1570</v>
      </c>
      <c r="H37" s="155">
        <v>1570</v>
      </c>
      <c r="I37" s="157">
        <v>1580</v>
      </c>
      <c r="J37" s="157">
        <v>1580</v>
      </c>
      <c r="K37" s="157">
        <v>1642</v>
      </c>
      <c r="L37" s="157">
        <v>1642</v>
      </c>
      <c r="M37" s="157">
        <v>1642</v>
      </c>
      <c r="N37" s="157">
        <v>1652</v>
      </c>
      <c r="O37" s="157">
        <v>1652</v>
      </c>
      <c r="P37" s="157">
        <v>1788</v>
      </c>
      <c r="Q37" s="157">
        <v>1788</v>
      </c>
      <c r="S37" s="160"/>
      <c r="T37" s="160"/>
      <c r="U37" s="160"/>
      <c r="V37" s="160"/>
      <c r="W37" s="160"/>
      <c r="X37" s="160"/>
      <c r="Y37" s="160"/>
      <c r="Z37" s="160"/>
      <c r="AA37" s="160"/>
      <c r="AB37" s="160"/>
      <c r="AC37" s="160"/>
      <c r="AD37" s="160"/>
      <c r="AE37" s="160"/>
      <c r="AF37" s="160"/>
    </row>
    <row r="38" spans="1:32" s="41" customFormat="1" ht="20.100000000000001" customHeight="1" x14ac:dyDescent="0.2">
      <c r="A38" s="154" t="s">
        <v>107</v>
      </c>
      <c r="B38" s="156" t="s">
        <v>88</v>
      </c>
      <c r="C38" s="155">
        <v>1270</v>
      </c>
      <c r="D38" s="155">
        <v>1270</v>
      </c>
      <c r="E38" s="155">
        <v>1390</v>
      </c>
      <c r="F38" s="155">
        <v>1390</v>
      </c>
      <c r="G38" s="155">
        <v>1390</v>
      </c>
      <c r="H38" s="155">
        <v>1390</v>
      </c>
      <c r="I38" s="157">
        <v>1420</v>
      </c>
      <c r="J38" s="157">
        <v>1420</v>
      </c>
      <c r="K38" s="157">
        <v>1474</v>
      </c>
      <c r="L38" s="157">
        <v>1474</v>
      </c>
      <c r="M38" s="157">
        <v>1474</v>
      </c>
      <c r="N38" s="157">
        <v>1484</v>
      </c>
      <c r="O38" s="157">
        <v>1484</v>
      </c>
      <c r="P38" s="157">
        <v>1608</v>
      </c>
      <c r="Q38" s="157">
        <v>1608</v>
      </c>
      <c r="S38" s="160"/>
      <c r="T38" s="160"/>
      <c r="U38" s="160"/>
      <c r="V38" s="160"/>
      <c r="W38" s="160"/>
      <c r="X38" s="160"/>
      <c r="Y38" s="160"/>
      <c r="Z38" s="160"/>
      <c r="AA38" s="160"/>
      <c r="AB38" s="160"/>
      <c r="AC38" s="160"/>
      <c r="AD38" s="160"/>
      <c r="AE38" s="160"/>
      <c r="AF38" s="160"/>
    </row>
    <row r="39" spans="1:32" s="41" customFormat="1" ht="20.100000000000001" customHeight="1" x14ac:dyDescent="0.2">
      <c r="A39" s="154" t="s">
        <v>108</v>
      </c>
      <c r="B39" s="156" t="s">
        <v>87</v>
      </c>
      <c r="C39" s="157">
        <v>1040</v>
      </c>
      <c r="D39" s="157">
        <v>1050</v>
      </c>
      <c r="E39" s="157">
        <v>1150</v>
      </c>
      <c r="F39" s="157">
        <v>1150</v>
      </c>
      <c r="G39" s="157">
        <v>1150</v>
      </c>
      <c r="H39" s="157">
        <v>1150</v>
      </c>
      <c r="I39" s="157">
        <v>1160</v>
      </c>
      <c r="J39" s="157">
        <v>1160</v>
      </c>
      <c r="K39" s="157">
        <v>1374</v>
      </c>
      <c r="L39" s="157">
        <v>1374</v>
      </c>
      <c r="M39" s="157">
        <v>1374</v>
      </c>
      <c r="N39" s="157">
        <v>1384</v>
      </c>
      <c r="O39" s="157">
        <v>1384</v>
      </c>
      <c r="P39" s="157">
        <v>1384</v>
      </c>
      <c r="Q39" s="157">
        <v>1384</v>
      </c>
      <c r="S39" s="160"/>
      <c r="T39" s="160"/>
      <c r="U39" s="160"/>
      <c r="V39" s="160"/>
      <c r="W39" s="160"/>
      <c r="X39" s="160"/>
      <c r="Y39" s="160"/>
      <c r="Z39" s="160"/>
      <c r="AA39" s="160"/>
      <c r="AB39" s="160"/>
      <c r="AC39" s="160"/>
      <c r="AD39" s="160"/>
      <c r="AE39" s="160"/>
      <c r="AF39" s="160"/>
    </row>
    <row r="40" spans="1:32" s="41" customFormat="1" ht="20.100000000000001" customHeight="1" x14ac:dyDescent="0.2">
      <c r="A40" s="154" t="s">
        <v>109</v>
      </c>
      <c r="B40" s="156" t="s">
        <v>86</v>
      </c>
      <c r="C40" s="157">
        <v>970</v>
      </c>
      <c r="D40" s="157">
        <v>980</v>
      </c>
      <c r="E40" s="157">
        <v>1070</v>
      </c>
      <c r="F40" s="157">
        <v>1070</v>
      </c>
      <c r="G40" s="157">
        <v>1070</v>
      </c>
      <c r="H40" s="157">
        <v>1070</v>
      </c>
      <c r="I40" s="157">
        <v>1090</v>
      </c>
      <c r="J40" s="157">
        <v>1090</v>
      </c>
      <c r="K40" s="157">
        <v>1275</v>
      </c>
      <c r="L40" s="157">
        <v>1275</v>
      </c>
      <c r="M40" s="157">
        <v>1275</v>
      </c>
      <c r="N40" s="157">
        <v>1285</v>
      </c>
      <c r="O40" s="157">
        <v>1285</v>
      </c>
      <c r="P40" s="157">
        <v>1285</v>
      </c>
      <c r="Q40" s="157">
        <v>1285</v>
      </c>
      <c r="S40" s="160"/>
      <c r="T40" s="160"/>
      <c r="U40" s="160"/>
      <c r="V40" s="160"/>
      <c r="W40" s="160"/>
      <c r="X40" s="160"/>
      <c r="Y40" s="160"/>
      <c r="Z40" s="160"/>
      <c r="AA40" s="160"/>
      <c r="AB40" s="160"/>
      <c r="AC40" s="160"/>
      <c r="AD40" s="160"/>
      <c r="AE40" s="160"/>
      <c r="AF40" s="160"/>
    </row>
    <row r="41" spans="1:32" s="41" customFormat="1" ht="20.100000000000001" customHeight="1" x14ac:dyDescent="0.2">
      <c r="A41" s="154" t="s">
        <v>110</v>
      </c>
      <c r="B41" s="156" t="s">
        <v>85</v>
      </c>
      <c r="C41" s="155">
        <v>890</v>
      </c>
      <c r="D41" s="155">
        <v>900</v>
      </c>
      <c r="E41" s="155">
        <v>980</v>
      </c>
      <c r="F41" s="155">
        <v>980</v>
      </c>
      <c r="G41" s="155">
        <v>980</v>
      </c>
      <c r="H41" s="155">
        <v>980</v>
      </c>
      <c r="I41" s="157">
        <v>1030</v>
      </c>
      <c r="J41" s="157">
        <v>1030</v>
      </c>
      <c r="K41" s="157">
        <v>1176</v>
      </c>
      <c r="L41" s="157">
        <v>1176</v>
      </c>
      <c r="M41" s="157">
        <v>1176</v>
      </c>
      <c r="N41" s="157">
        <v>1186</v>
      </c>
      <c r="O41" s="157">
        <v>1186</v>
      </c>
      <c r="P41" s="157">
        <v>1186</v>
      </c>
      <c r="Q41" s="157">
        <v>1186</v>
      </c>
      <c r="S41" s="160"/>
      <c r="T41" s="160"/>
      <c r="U41" s="160"/>
      <c r="V41" s="160"/>
      <c r="W41" s="160"/>
      <c r="X41" s="160"/>
      <c r="Y41" s="160"/>
      <c r="Z41" s="160"/>
      <c r="AA41" s="160"/>
      <c r="AB41" s="160"/>
      <c r="AC41" s="160"/>
      <c r="AD41" s="160"/>
      <c r="AE41" s="160"/>
      <c r="AF41" s="160"/>
    </row>
    <row r="42" spans="1:32" s="41" customFormat="1" ht="20.100000000000001" customHeight="1" x14ac:dyDescent="0.2">
      <c r="A42" s="154" t="s">
        <v>111</v>
      </c>
      <c r="B42" s="156" t="s">
        <v>84</v>
      </c>
      <c r="C42" s="155">
        <v>810</v>
      </c>
      <c r="D42" s="155">
        <v>820</v>
      </c>
      <c r="E42" s="155">
        <v>890</v>
      </c>
      <c r="F42" s="155">
        <v>890</v>
      </c>
      <c r="G42" s="155">
        <v>890</v>
      </c>
      <c r="H42" s="155">
        <v>890</v>
      </c>
      <c r="I42" s="157">
        <v>940</v>
      </c>
      <c r="J42" s="157">
        <v>940</v>
      </c>
      <c r="K42" s="157">
        <v>1076</v>
      </c>
      <c r="L42" s="157">
        <v>1076</v>
      </c>
      <c r="M42" s="157">
        <v>1076</v>
      </c>
      <c r="N42" s="157">
        <v>1086</v>
      </c>
      <c r="O42" s="157">
        <v>1086</v>
      </c>
      <c r="P42" s="157">
        <v>1086</v>
      </c>
      <c r="Q42" s="157">
        <v>1086</v>
      </c>
      <c r="S42" s="160"/>
      <c r="T42" s="160"/>
      <c r="U42" s="160"/>
      <c r="V42" s="160"/>
      <c r="W42" s="160"/>
      <c r="X42" s="160"/>
      <c r="Y42" s="160"/>
      <c r="Z42" s="160"/>
      <c r="AA42" s="160"/>
      <c r="AB42" s="160"/>
      <c r="AC42" s="160"/>
      <c r="AD42" s="160"/>
      <c r="AE42" s="160"/>
      <c r="AF42" s="160"/>
    </row>
    <row r="43" spans="1:32" s="41" customFormat="1" ht="20.100000000000001" customHeight="1" x14ac:dyDescent="0.2">
      <c r="A43" s="154" t="s">
        <v>112</v>
      </c>
      <c r="B43" s="156" t="s">
        <v>83</v>
      </c>
      <c r="C43" s="155">
        <v>740</v>
      </c>
      <c r="D43" s="155">
        <v>750</v>
      </c>
      <c r="E43" s="155">
        <v>820</v>
      </c>
      <c r="F43" s="155">
        <v>820</v>
      </c>
      <c r="G43" s="155">
        <v>820</v>
      </c>
      <c r="H43" s="155">
        <v>820</v>
      </c>
      <c r="I43" s="157">
        <v>870</v>
      </c>
      <c r="J43" s="157">
        <v>870</v>
      </c>
      <c r="K43" s="157">
        <v>850</v>
      </c>
      <c r="L43" s="157">
        <v>850</v>
      </c>
      <c r="M43" s="157">
        <v>850</v>
      </c>
      <c r="N43" s="157">
        <v>860</v>
      </c>
      <c r="O43" s="157">
        <v>860</v>
      </c>
      <c r="P43" s="157">
        <v>860</v>
      </c>
      <c r="Q43" s="157">
        <v>860</v>
      </c>
      <c r="S43" s="160"/>
      <c r="T43" s="160"/>
      <c r="U43" s="160"/>
      <c r="V43" s="160"/>
      <c r="W43" s="160"/>
      <c r="X43" s="160"/>
      <c r="Y43" s="160"/>
      <c r="Z43" s="160"/>
      <c r="AA43" s="160"/>
      <c r="AB43" s="160"/>
      <c r="AC43" s="160"/>
      <c r="AD43" s="160"/>
      <c r="AE43" s="160"/>
      <c r="AF43" s="160"/>
    </row>
    <row r="44" spans="1:32" s="41" customFormat="1" ht="20.100000000000001" customHeight="1" x14ac:dyDescent="0.2">
      <c r="A44" s="154" t="s">
        <v>113</v>
      </c>
      <c r="B44" s="156" t="s">
        <v>82</v>
      </c>
      <c r="C44" s="155">
        <v>660</v>
      </c>
      <c r="D44" s="155">
        <v>670</v>
      </c>
      <c r="E44" s="155">
        <v>730</v>
      </c>
      <c r="F44" s="155">
        <v>730</v>
      </c>
      <c r="G44" s="155">
        <v>730</v>
      </c>
      <c r="H44" s="155">
        <v>730</v>
      </c>
      <c r="I44" s="157">
        <v>770</v>
      </c>
      <c r="J44" s="157">
        <v>770</v>
      </c>
      <c r="K44" s="157">
        <v>725</v>
      </c>
      <c r="L44" s="157">
        <v>725</v>
      </c>
      <c r="M44" s="157">
        <v>725</v>
      </c>
      <c r="N44" s="157">
        <v>735</v>
      </c>
      <c r="O44" s="157">
        <v>735</v>
      </c>
      <c r="P44" s="157">
        <v>735</v>
      </c>
      <c r="Q44" s="157">
        <v>735</v>
      </c>
      <c r="S44" s="160"/>
      <c r="T44" s="160"/>
      <c r="U44" s="160"/>
      <c r="V44" s="160"/>
      <c r="W44" s="160"/>
      <c r="X44" s="160"/>
      <c r="Y44" s="160"/>
      <c r="Z44" s="160"/>
      <c r="AA44" s="160"/>
      <c r="AB44" s="160"/>
      <c r="AC44" s="160"/>
      <c r="AD44" s="160"/>
      <c r="AE44" s="160"/>
      <c r="AF44" s="160"/>
    </row>
    <row r="45" spans="1:32" s="41" customFormat="1" ht="20.100000000000001" customHeight="1" x14ac:dyDescent="0.2">
      <c r="A45" s="154" t="s">
        <v>114</v>
      </c>
      <c r="B45" s="157" t="s">
        <v>81</v>
      </c>
      <c r="C45" s="155">
        <v>580</v>
      </c>
      <c r="D45" s="155">
        <v>590</v>
      </c>
      <c r="E45" s="155">
        <v>640</v>
      </c>
      <c r="F45" s="155">
        <v>640</v>
      </c>
      <c r="G45" s="155">
        <v>640</v>
      </c>
      <c r="H45" s="155">
        <v>640</v>
      </c>
      <c r="I45" s="157">
        <v>680</v>
      </c>
      <c r="J45" s="157">
        <v>680</v>
      </c>
      <c r="K45" s="157">
        <v>643</v>
      </c>
      <c r="L45" s="157">
        <v>643</v>
      </c>
      <c r="M45" s="157">
        <v>643</v>
      </c>
      <c r="N45" s="157">
        <v>653</v>
      </c>
      <c r="O45" s="157">
        <v>653</v>
      </c>
      <c r="P45" s="157">
        <v>653</v>
      </c>
      <c r="Q45" s="157">
        <v>653</v>
      </c>
      <c r="S45" s="160"/>
      <c r="T45" s="160"/>
      <c r="U45" s="160"/>
      <c r="V45" s="160"/>
      <c r="W45" s="160"/>
      <c r="X45" s="160"/>
      <c r="Y45" s="160"/>
      <c r="Z45" s="160"/>
      <c r="AA45" s="160"/>
      <c r="AB45" s="160"/>
      <c r="AC45" s="160"/>
      <c r="AD45" s="160"/>
      <c r="AE45" s="160"/>
      <c r="AF45" s="160"/>
    </row>
    <row r="46" spans="1:32" ht="33" customHeight="1" x14ac:dyDescent="0.2">
      <c r="A46" s="266" t="s">
        <v>215</v>
      </c>
      <c r="B46" s="267"/>
      <c r="C46" s="267"/>
      <c r="D46" s="267"/>
      <c r="E46" s="267"/>
      <c r="F46" s="267"/>
      <c r="G46" s="267"/>
      <c r="H46" s="267"/>
      <c r="I46" s="267"/>
      <c r="J46" s="267"/>
      <c r="K46" s="267"/>
      <c r="L46" s="267"/>
      <c r="M46" s="267"/>
      <c r="N46" s="267"/>
      <c r="O46" s="267"/>
      <c r="P46" s="267"/>
      <c r="Q46" s="268"/>
    </row>
    <row r="47" spans="1:32" ht="15" customHeight="1" x14ac:dyDescent="0.2">
      <c r="A47" s="323" t="str">
        <f>A23</f>
        <v>Note: WCL included all non-coking coal sources under Mine Specific Pricing category wef 00:00 Hrs of 12.04.2023.</v>
      </c>
      <c r="B47" s="324"/>
      <c r="C47" s="324"/>
      <c r="D47" s="324"/>
      <c r="E47" s="324"/>
      <c r="F47" s="324"/>
      <c r="G47" s="324"/>
      <c r="H47" s="324"/>
      <c r="I47" s="324"/>
      <c r="J47" s="324"/>
      <c r="K47" s="324"/>
      <c r="L47" s="324"/>
      <c r="M47" s="324"/>
      <c r="N47" s="324"/>
      <c r="O47" s="324"/>
      <c r="P47" s="324"/>
      <c r="Q47" s="325"/>
    </row>
    <row r="48" spans="1:32" ht="22.7" customHeight="1" thickBot="1" x14ac:dyDescent="0.25">
      <c r="A48" s="284" t="s">
        <v>163</v>
      </c>
      <c r="B48" s="285"/>
      <c r="C48" s="285"/>
      <c r="D48" s="285"/>
      <c r="E48" s="285"/>
      <c r="F48" s="285"/>
      <c r="G48" s="285"/>
      <c r="H48" s="285"/>
      <c r="I48" s="285"/>
      <c r="J48" s="285"/>
      <c r="K48" s="285"/>
      <c r="L48" s="285"/>
      <c r="M48" s="285"/>
      <c r="N48" s="285"/>
      <c r="O48" s="285"/>
      <c r="P48" s="285"/>
      <c r="Q48" s="286"/>
    </row>
  </sheetData>
  <mergeCells count="9">
    <mergeCell ref="A26:Q26"/>
    <mergeCell ref="A46:Q46"/>
    <mergeCell ref="A48:Q48"/>
    <mergeCell ref="A1:Q1"/>
    <mergeCell ref="A2:Q2"/>
    <mergeCell ref="A22:Q22"/>
    <mergeCell ref="A25:Q25"/>
    <mergeCell ref="A23:Q23"/>
    <mergeCell ref="A47:Q47"/>
  </mergeCells>
  <printOptions horizontalCentered="1"/>
  <pageMargins left="0.27559055118110237" right="0.27559055118110237" top="0.63" bottom="0.59055118110236227" header="0.19685039370078741" footer="0.19685039370078741"/>
  <pageSetup paperSize="9" scale="72" firstPageNumber="8"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P37"/>
  <sheetViews>
    <sheetView topLeftCell="A4" zoomScaleNormal="100" zoomScaleSheetLayoutView="69" workbookViewId="0">
      <selection activeCell="P21" sqref="P21"/>
    </sheetView>
  </sheetViews>
  <sheetFormatPr defaultRowHeight="15" customHeight="1" x14ac:dyDescent="0.2"/>
  <cols>
    <col min="1" max="1" width="6.7109375" style="43" customWidth="1"/>
    <col min="2" max="2" width="29.7109375" style="43" customWidth="1"/>
    <col min="3" max="4" width="7.85546875" style="44" hidden="1" customWidth="1"/>
    <col min="5" max="5" width="7.7109375" style="44" bestFit="1" customWidth="1"/>
    <col min="6" max="16" width="7.28515625" style="43" bestFit="1" customWidth="1"/>
    <col min="17" max="16384" width="9.140625" style="43"/>
  </cols>
  <sheetData>
    <row r="1" spans="1:16" ht="27.2" customHeight="1" x14ac:dyDescent="0.2">
      <c r="A1" s="272" t="s">
        <v>231</v>
      </c>
      <c r="B1" s="273"/>
      <c r="C1" s="273"/>
      <c r="D1" s="273"/>
      <c r="E1" s="273"/>
      <c r="F1" s="273"/>
      <c r="G1" s="273"/>
      <c r="H1" s="273"/>
      <c r="I1" s="273"/>
      <c r="J1" s="273"/>
      <c r="K1" s="273"/>
      <c r="L1" s="273"/>
      <c r="M1" s="273"/>
      <c r="N1" s="273"/>
      <c r="O1" s="273"/>
      <c r="P1" s="274"/>
    </row>
    <row r="2" spans="1:16" ht="24.4" customHeight="1" x14ac:dyDescent="0.2">
      <c r="A2" s="314" t="s">
        <v>241</v>
      </c>
      <c r="B2" s="315"/>
      <c r="C2" s="315"/>
      <c r="D2" s="315"/>
      <c r="E2" s="315"/>
      <c r="F2" s="315"/>
      <c r="G2" s="315"/>
      <c r="H2" s="315"/>
      <c r="I2" s="315"/>
      <c r="J2" s="315"/>
      <c r="K2" s="315"/>
      <c r="L2" s="315"/>
      <c r="M2" s="315"/>
      <c r="N2" s="315"/>
      <c r="O2" s="315"/>
      <c r="P2" s="316"/>
    </row>
    <row r="3" spans="1:16" s="41" customFormat="1" ht="54" customHeight="1" x14ac:dyDescent="0.2">
      <c r="A3" s="128" t="s">
        <v>152</v>
      </c>
      <c r="B3" s="123" t="s">
        <v>97</v>
      </c>
      <c r="C3" s="129" t="s">
        <v>146</v>
      </c>
      <c r="D3" s="130" t="s">
        <v>145</v>
      </c>
      <c r="E3" s="124" t="s">
        <v>144</v>
      </c>
      <c r="F3" s="124" t="s">
        <v>143</v>
      </c>
      <c r="G3" s="124" t="s">
        <v>155</v>
      </c>
      <c r="H3" s="124" t="s">
        <v>156</v>
      </c>
      <c r="I3" s="124" t="s">
        <v>157</v>
      </c>
      <c r="J3" s="126" t="s">
        <v>202</v>
      </c>
      <c r="K3" s="126" t="s">
        <v>203</v>
      </c>
      <c r="L3" s="125" t="s">
        <v>214</v>
      </c>
      <c r="M3" s="125" t="s">
        <v>229</v>
      </c>
      <c r="N3" s="125" t="s">
        <v>230</v>
      </c>
      <c r="O3" s="125" t="s">
        <v>253</v>
      </c>
      <c r="P3" s="127" t="s">
        <v>253</v>
      </c>
    </row>
    <row r="4" spans="1:16" s="41" customFormat="1" ht="18.399999999999999" customHeight="1" x14ac:dyDescent="0.2">
      <c r="A4" s="118" t="s">
        <v>59</v>
      </c>
      <c r="B4" s="119" t="s">
        <v>60</v>
      </c>
      <c r="C4" s="119" t="s">
        <v>61</v>
      </c>
      <c r="D4" s="119" t="s">
        <v>62</v>
      </c>
      <c r="E4" s="119" t="s">
        <v>61</v>
      </c>
      <c r="F4" s="119" t="s">
        <v>62</v>
      </c>
      <c r="G4" s="119" t="s">
        <v>63</v>
      </c>
      <c r="H4" s="119" t="s">
        <v>64</v>
      </c>
      <c r="I4" s="119" t="s">
        <v>65</v>
      </c>
      <c r="J4" s="119" t="s">
        <v>66</v>
      </c>
      <c r="K4" s="119" t="s">
        <v>67</v>
      </c>
      <c r="L4" s="114" t="s">
        <v>68</v>
      </c>
      <c r="M4" s="114" t="s">
        <v>69</v>
      </c>
      <c r="N4" s="114" t="s">
        <v>70</v>
      </c>
      <c r="O4" s="114" t="s">
        <v>71</v>
      </c>
      <c r="P4" s="122" t="s">
        <v>187</v>
      </c>
    </row>
    <row r="5" spans="1:16" s="41" customFormat="1" ht="23.85" customHeight="1" x14ac:dyDescent="0.2">
      <c r="A5" s="82" t="s">
        <v>98</v>
      </c>
      <c r="B5" s="83" t="s">
        <v>79</v>
      </c>
      <c r="C5" s="84" t="s">
        <v>80</v>
      </c>
      <c r="D5" s="85" t="s">
        <v>80</v>
      </c>
      <c r="E5" s="85" t="s">
        <v>80</v>
      </c>
      <c r="F5" s="86" t="s">
        <v>80</v>
      </c>
      <c r="G5" s="86" t="s">
        <v>80</v>
      </c>
      <c r="H5" s="86" t="s">
        <v>80</v>
      </c>
      <c r="I5" s="86" t="s">
        <v>80</v>
      </c>
      <c r="J5" s="86" t="s">
        <v>80</v>
      </c>
      <c r="K5" s="86" t="s">
        <v>80</v>
      </c>
      <c r="L5" s="86" t="s">
        <v>80</v>
      </c>
      <c r="M5" s="86" t="s">
        <v>80</v>
      </c>
      <c r="N5" s="86" t="s">
        <v>80</v>
      </c>
      <c r="O5" s="86" t="s">
        <v>80</v>
      </c>
      <c r="P5" s="139" t="s">
        <v>80</v>
      </c>
    </row>
    <row r="6" spans="1:16" s="41" customFormat="1" ht="23.85" customHeight="1" x14ac:dyDescent="0.2">
      <c r="A6" s="70" t="s">
        <v>99</v>
      </c>
      <c r="B6" s="69" t="s">
        <v>96</v>
      </c>
      <c r="C6" s="67">
        <v>4870</v>
      </c>
      <c r="D6" s="63">
        <v>4870</v>
      </c>
      <c r="E6" s="63">
        <v>4870</v>
      </c>
      <c r="F6" s="63">
        <v>4870</v>
      </c>
      <c r="G6" s="63">
        <v>4870</v>
      </c>
      <c r="H6" s="63">
        <v>4870</v>
      </c>
      <c r="I6" s="61">
        <v>3450</v>
      </c>
      <c r="J6" s="61">
        <v>3450</v>
      </c>
      <c r="K6" s="61">
        <v>3288</v>
      </c>
      <c r="L6" s="61">
        <v>3288</v>
      </c>
      <c r="M6" s="61">
        <v>3288</v>
      </c>
      <c r="N6" s="61">
        <v>3298</v>
      </c>
      <c r="O6" s="61">
        <v>3298</v>
      </c>
      <c r="P6" s="71">
        <v>3560</v>
      </c>
    </row>
    <row r="7" spans="1:16" s="41" customFormat="1" ht="23.85" customHeight="1" x14ac:dyDescent="0.2">
      <c r="A7" s="70" t="s">
        <v>100</v>
      </c>
      <c r="B7" s="69" t="s">
        <v>95</v>
      </c>
      <c r="C7" s="68">
        <v>4420</v>
      </c>
      <c r="D7" s="64">
        <v>3890</v>
      </c>
      <c r="E7" s="64">
        <v>3890</v>
      </c>
      <c r="F7" s="64">
        <v>3890</v>
      </c>
      <c r="G7" s="64">
        <v>3890</v>
      </c>
      <c r="H7" s="64">
        <v>3890</v>
      </c>
      <c r="I7" s="61">
        <v>3210</v>
      </c>
      <c r="J7" s="61">
        <v>3210</v>
      </c>
      <c r="K7" s="61">
        <v>3144</v>
      </c>
      <c r="L7" s="61">
        <v>3144</v>
      </c>
      <c r="M7" s="61">
        <v>3144</v>
      </c>
      <c r="N7" s="61">
        <v>3154</v>
      </c>
      <c r="O7" s="61">
        <v>3154</v>
      </c>
      <c r="P7" s="71">
        <v>3410</v>
      </c>
    </row>
    <row r="8" spans="1:16" s="41" customFormat="1" ht="23.85" customHeight="1" x14ac:dyDescent="0.2">
      <c r="A8" s="70" t="s">
        <v>101</v>
      </c>
      <c r="B8" s="69" t="s">
        <v>94</v>
      </c>
      <c r="C8" s="68">
        <v>3970</v>
      </c>
      <c r="D8" s="64">
        <v>3490</v>
      </c>
      <c r="E8" s="64">
        <v>3490</v>
      </c>
      <c r="F8" s="64">
        <v>3490</v>
      </c>
      <c r="G8" s="64">
        <v>3490</v>
      </c>
      <c r="H8" s="64">
        <v>3490</v>
      </c>
      <c r="I8" s="61">
        <v>3000</v>
      </c>
      <c r="J8" s="61">
        <v>3000</v>
      </c>
      <c r="K8" s="61">
        <v>3000</v>
      </c>
      <c r="L8" s="61">
        <v>3000</v>
      </c>
      <c r="M8" s="61">
        <v>3000</v>
      </c>
      <c r="N8" s="61">
        <v>3010</v>
      </c>
      <c r="O8" s="61">
        <v>3010</v>
      </c>
      <c r="P8" s="71">
        <v>3250</v>
      </c>
    </row>
    <row r="9" spans="1:16" s="41" customFormat="1" ht="23.85" customHeight="1" x14ac:dyDescent="0.2">
      <c r="A9" s="70" t="s">
        <v>102</v>
      </c>
      <c r="B9" s="69" t="s">
        <v>93</v>
      </c>
      <c r="C9" s="68">
        <v>2800</v>
      </c>
      <c r="D9" s="64">
        <v>2800</v>
      </c>
      <c r="E9" s="64">
        <v>2800</v>
      </c>
      <c r="F9" s="64">
        <v>2800</v>
      </c>
      <c r="G9" s="64">
        <v>2800</v>
      </c>
      <c r="H9" s="64">
        <v>2800</v>
      </c>
      <c r="I9" s="61">
        <v>2750</v>
      </c>
      <c r="J9" s="61">
        <v>2750</v>
      </c>
      <c r="K9" s="61">
        <v>2737</v>
      </c>
      <c r="L9" s="61">
        <v>2737</v>
      </c>
      <c r="M9" s="61">
        <v>2737</v>
      </c>
      <c r="N9" s="61">
        <v>2747</v>
      </c>
      <c r="O9" s="61">
        <v>2747</v>
      </c>
      <c r="P9" s="71">
        <v>2970</v>
      </c>
    </row>
    <row r="10" spans="1:16" s="41" customFormat="1" ht="23.85" customHeight="1" x14ac:dyDescent="0.2">
      <c r="A10" s="70" t="s">
        <v>103</v>
      </c>
      <c r="B10" s="69" t="s">
        <v>92</v>
      </c>
      <c r="C10" s="68">
        <v>2350</v>
      </c>
      <c r="D10" s="64">
        <v>2370</v>
      </c>
      <c r="E10" s="64">
        <v>2590</v>
      </c>
      <c r="F10" s="64">
        <v>2590</v>
      </c>
      <c r="G10" s="64">
        <v>2590</v>
      </c>
      <c r="H10" s="64">
        <v>2590</v>
      </c>
      <c r="I10" s="61">
        <v>2280</v>
      </c>
      <c r="J10" s="61">
        <v>2280</v>
      </c>
      <c r="K10" s="61">
        <v>2580</v>
      </c>
      <c r="L10" s="61">
        <v>2580</v>
      </c>
      <c r="M10" s="61">
        <v>2580</v>
      </c>
      <c r="N10" s="61">
        <v>2590</v>
      </c>
      <c r="O10" s="61">
        <v>2590</v>
      </c>
      <c r="P10" s="71">
        <v>2800</v>
      </c>
    </row>
    <row r="11" spans="1:16" s="41" customFormat="1" ht="23.85" customHeight="1" x14ac:dyDescent="0.2">
      <c r="A11" s="70" t="s">
        <v>104</v>
      </c>
      <c r="B11" s="69" t="s">
        <v>91</v>
      </c>
      <c r="C11" s="68">
        <v>2050</v>
      </c>
      <c r="D11" s="64">
        <v>2080</v>
      </c>
      <c r="E11" s="64">
        <v>2270</v>
      </c>
      <c r="F11" s="64">
        <v>2270</v>
      </c>
      <c r="G11" s="64">
        <v>2270</v>
      </c>
      <c r="H11" s="64">
        <v>2270</v>
      </c>
      <c r="I11" s="61">
        <v>1920</v>
      </c>
      <c r="J11" s="61">
        <v>1920</v>
      </c>
      <c r="K11" s="61">
        <v>2423</v>
      </c>
      <c r="L11" s="61">
        <v>2423</v>
      </c>
      <c r="M11" s="61">
        <v>2423</v>
      </c>
      <c r="N11" s="61">
        <v>2433</v>
      </c>
      <c r="O11" s="61">
        <v>2433</v>
      </c>
      <c r="P11" s="71">
        <v>2630</v>
      </c>
    </row>
    <row r="12" spans="1:16" s="41" customFormat="1" ht="23.85" customHeight="1" x14ac:dyDescent="0.2">
      <c r="A12" s="70" t="s">
        <v>105</v>
      </c>
      <c r="B12" s="69" t="s">
        <v>90</v>
      </c>
      <c r="C12" s="68">
        <v>1850</v>
      </c>
      <c r="D12" s="64">
        <v>1860</v>
      </c>
      <c r="E12" s="64">
        <v>2030</v>
      </c>
      <c r="F12" s="64">
        <v>2030</v>
      </c>
      <c r="G12" s="64">
        <v>2030</v>
      </c>
      <c r="H12" s="64">
        <v>2030</v>
      </c>
      <c r="I12" s="61">
        <v>1700</v>
      </c>
      <c r="J12" s="61">
        <v>1700</v>
      </c>
      <c r="K12" s="61">
        <v>2109</v>
      </c>
      <c r="L12" s="61">
        <v>2109</v>
      </c>
      <c r="M12" s="61">
        <v>2109</v>
      </c>
      <c r="N12" s="61">
        <v>2119</v>
      </c>
      <c r="O12" s="61">
        <v>2119</v>
      </c>
      <c r="P12" s="71">
        <v>2292</v>
      </c>
    </row>
    <row r="13" spans="1:16" s="41" customFormat="1" ht="23.85" customHeight="1" x14ac:dyDescent="0.2">
      <c r="A13" s="70" t="s">
        <v>106</v>
      </c>
      <c r="B13" s="69" t="s">
        <v>89</v>
      </c>
      <c r="C13" s="68">
        <v>1430</v>
      </c>
      <c r="D13" s="64">
        <v>1440</v>
      </c>
      <c r="E13" s="64">
        <v>1570</v>
      </c>
      <c r="F13" s="64">
        <v>1570</v>
      </c>
      <c r="G13" s="64">
        <v>1570</v>
      </c>
      <c r="H13" s="64">
        <v>1570</v>
      </c>
      <c r="I13" s="61">
        <v>1320</v>
      </c>
      <c r="J13" s="61">
        <v>1320</v>
      </c>
      <c r="K13" s="61">
        <v>1642</v>
      </c>
      <c r="L13" s="61">
        <v>1642</v>
      </c>
      <c r="M13" s="61">
        <v>1642</v>
      </c>
      <c r="N13" s="61">
        <v>1652</v>
      </c>
      <c r="O13" s="61">
        <v>1652</v>
      </c>
      <c r="P13" s="71">
        <v>1788</v>
      </c>
    </row>
    <row r="14" spans="1:16" s="41" customFormat="1" ht="23.85" customHeight="1" x14ac:dyDescent="0.2">
      <c r="A14" s="70" t="s">
        <v>107</v>
      </c>
      <c r="B14" s="69" t="s">
        <v>88</v>
      </c>
      <c r="C14" s="68">
        <v>1270</v>
      </c>
      <c r="D14" s="64">
        <v>1270</v>
      </c>
      <c r="E14" s="64">
        <v>1390</v>
      </c>
      <c r="F14" s="64">
        <v>1390</v>
      </c>
      <c r="G14" s="64">
        <v>1390</v>
      </c>
      <c r="H14" s="64">
        <v>1390</v>
      </c>
      <c r="I14" s="61">
        <v>1180</v>
      </c>
      <c r="J14" s="61">
        <v>1180</v>
      </c>
      <c r="K14" s="61">
        <v>1474</v>
      </c>
      <c r="L14" s="61">
        <v>1474</v>
      </c>
      <c r="M14" s="61">
        <v>1474</v>
      </c>
      <c r="N14" s="61">
        <v>1484</v>
      </c>
      <c r="O14" s="61">
        <v>1484</v>
      </c>
      <c r="P14" s="71">
        <v>1608</v>
      </c>
    </row>
    <row r="15" spans="1:16" s="41" customFormat="1" ht="23.85" customHeight="1" x14ac:dyDescent="0.2">
      <c r="A15" s="70" t="s">
        <v>108</v>
      </c>
      <c r="B15" s="69" t="s">
        <v>87</v>
      </c>
      <c r="C15" s="65">
        <v>1040</v>
      </c>
      <c r="D15" s="61">
        <v>1050</v>
      </c>
      <c r="E15" s="61">
        <v>1150</v>
      </c>
      <c r="F15" s="61">
        <v>1150</v>
      </c>
      <c r="G15" s="61">
        <v>1150</v>
      </c>
      <c r="H15" s="61">
        <v>1150</v>
      </c>
      <c r="I15" s="61">
        <v>970</v>
      </c>
      <c r="J15" s="61">
        <v>970</v>
      </c>
      <c r="K15" s="61">
        <v>1374</v>
      </c>
      <c r="L15" s="61">
        <v>1374</v>
      </c>
      <c r="M15" s="61">
        <v>1374</v>
      </c>
      <c r="N15" s="61">
        <v>1384</v>
      </c>
      <c r="O15" s="61">
        <v>1384</v>
      </c>
      <c r="P15" s="71">
        <v>1384</v>
      </c>
    </row>
    <row r="16" spans="1:16" s="41" customFormat="1" ht="23.85" customHeight="1" x14ac:dyDescent="0.2">
      <c r="A16" s="70" t="s">
        <v>109</v>
      </c>
      <c r="B16" s="69" t="s">
        <v>86</v>
      </c>
      <c r="C16" s="65">
        <v>970</v>
      </c>
      <c r="D16" s="61">
        <v>980</v>
      </c>
      <c r="E16" s="61">
        <v>1070</v>
      </c>
      <c r="F16" s="61">
        <v>1070</v>
      </c>
      <c r="G16" s="61">
        <v>1070</v>
      </c>
      <c r="H16" s="61">
        <v>1070</v>
      </c>
      <c r="I16" s="61">
        <v>910</v>
      </c>
      <c r="J16" s="61">
        <v>910</v>
      </c>
      <c r="K16" s="61">
        <v>1275</v>
      </c>
      <c r="L16" s="61">
        <v>1275</v>
      </c>
      <c r="M16" s="61">
        <v>1275</v>
      </c>
      <c r="N16" s="61">
        <v>1285</v>
      </c>
      <c r="O16" s="61">
        <v>1285</v>
      </c>
      <c r="P16" s="71">
        <v>1285</v>
      </c>
    </row>
    <row r="17" spans="1:16" s="41" customFormat="1" ht="23.85" customHeight="1" x14ac:dyDescent="0.2">
      <c r="A17" s="70" t="s">
        <v>110</v>
      </c>
      <c r="B17" s="69" t="s">
        <v>85</v>
      </c>
      <c r="C17" s="68">
        <v>890</v>
      </c>
      <c r="D17" s="64">
        <v>900</v>
      </c>
      <c r="E17" s="64">
        <v>980</v>
      </c>
      <c r="F17" s="64">
        <v>980</v>
      </c>
      <c r="G17" s="64">
        <v>980</v>
      </c>
      <c r="H17" s="64">
        <v>980</v>
      </c>
      <c r="I17" s="61">
        <v>860</v>
      </c>
      <c r="J17" s="61">
        <v>860</v>
      </c>
      <c r="K17" s="61">
        <v>1176</v>
      </c>
      <c r="L17" s="61">
        <v>1176</v>
      </c>
      <c r="M17" s="61">
        <v>1176</v>
      </c>
      <c r="N17" s="61">
        <v>1186</v>
      </c>
      <c r="O17" s="61">
        <v>1186</v>
      </c>
      <c r="P17" s="71">
        <v>1186</v>
      </c>
    </row>
    <row r="18" spans="1:16" s="41" customFormat="1" ht="23.85" customHeight="1" x14ac:dyDescent="0.2">
      <c r="A18" s="70" t="s">
        <v>111</v>
      </c>
      <c r="B18" s="69" t="s">
        <v>84</v>
      </c>
      <c r="C18" s="68">
        <v>810</v>
      </c>
      <c r="D18" s="64">
        <v>820</v>
      </c>
      <c r="E18" s="64">
        <v>890</v>
      </c>
      <c r="F18" s="64">
        <v>890</v>
      </c>
      <c r="G18" s="64">
        <v>890</v>
      </c>
      <c r="H18" s="64">
        <v>890</v>
      </c>
      <c r="I18" s="61">
        <v>780</v>
      </c>
      <c r="J18" s="61">
        <v>780</v>
      </c>
      <c r="K18" s="61">
        <v>1076</v>
      </c>
      <c r="L18" s="61">
        <v>1076</v>
      </c>
      <c r="M18" s="61">
        <v>1076</v>
      </c>
      <c r="N18" s="61">
        <v>1086</v>
      </c>
      <c r="O18" s="61">
        <v>1086</v>
      </c>
      <c r="P18" s="71">
        <v>1086</v>
      </c>
    </row>
    <row r="19" spans="1:16" s="41" customFormat="1" ht="23.85" customHeight="1" x14ac:dyDescent="0.2">
      <c r="A19" s="70" t="s">
        <v>112</v>
      </c>
      <c r="B19" s="69" t="s">
        <v>83</v>
      </c>
      <c r="C19" s="68">
        <v>740</v>
      </c>
      <c r="D19" s="64">
        <v>750</v>
      </c>
      <c r="E19" s="64">
        <v>820</v>
      </c>
      <c r="F19" s="64">
        <v>820</v>
      </c>
      <c r="G19" s="64">
        <v>820</v>
      </c>
      <c r="H19" s="64">
        <v>820</v>
      </c>
      <c r="I19" s="61">
        <v>720</v>
      </c>
      <c r="J19" s="61">
        <v>720</v>
      </c>
      <c r="K19" s="61">
        <v>850</v>
      </c>
      <c r="L19" s="61">
        <v>850</v>
      </c>
      <c r="M19" s="61">
        <v>850</v>
      </c>
      <c r="N19" s="61">
        <v>860</v>
      </c>
      <c r="O19" s="61">
        <v>860</v>
      </c>
      <c r="P19" s="71">
        <v>860</v>
      </c>
    </row>
    <row r="20" spans="1:16" s="41" customFormat="1" ht="23.85" customHeight="1" x14ac:dyDescent="0.2">
      <c r="A20" s="70" t="s">
        <v>113</v>
      </c>
      <c r="B20" s="69" t="s">
        <v>82</v>
      </c>
      <c r="C20" s="68">
        <v>660</v>
      </c>
      <c r="D20" s="64">
        <v>670</v>
      </c>
      <c r="E20" s="64">
        <v>730</v>
      </c>
      <c r="F20" s="64">
        <v>730</v>
      </c>
      <c r="G20" s="64">
        <v>730</v>
      </c>
      <c r="H20" s="64">
        <v>730</v>
      </c>
      <c r="I20" s="61">
        <v>640</v>
      </c>
      <c r="J20" s="61">
        <v>640</v>
      </c>
      <c r="K20" s="61">
        <v>725</v>
      </c>
      <c r="L20" s="61">
        <v>725</v>
      </c>
      <c r="M20" s="61">
        <v>725</v>
      </c>
      <c r="N20" s="61">
        <v>735</v>
      </c>
      <c r="O20" s="61">
        <v>735</v>
      </c>
      <c r="P20" s="71">
        <v>735</v>
      </c>
    </row>
    <row r="21" spans="1:16" s="41" customFormat="1" ht="23.85" customHeight="1" thickBot="1" x14ac:dyDescent="0.25">
      <c r="A21" s="76" t="s">
        <v>114</v>
      </c>
      <c r="B21" s="77" t="s">
        <v>81</v>
      </c>
      <c r="C21" s="78">
        <v>580</v>
      </c>
      <c r="D21" s="79">
        <v>590</v>
      </c>
      <c r="E21" s="79">
        <v>640</v>
      </c>
      <c r="F21" s="79">
        <v>640</v>
      </c>
      <c r="G21" s="79">
        <v>640</v>
      </c>
      <c r="H21" s="79">
        <v>640</v>
      </c>
      <c r="I21" s="80">
        <v>570</v>
      </c>
      <c r="J21" s="80">
        <v>570</v>
      </c>
      <c r="K21" s="80">
        <v>643</v>
      </c>
      <c r="L21" s="80">
        <v>643</v>
      </c>
      <c r="M21" s="80">
        <v>643</v>
      </c>
      <c r="N21" s="80">
        <v>653</v>
      </c>
      <c r="O21" s="80">
        <v>653</v>
      </c>
      <c r="P21" s="81">
        <v>653</v>
      </c>
    </row>
    <row r="22" spans="1:16" ht="48.6" customHeight="1" thickTop="1" x14ac:dyDescent="0.2">
      <c r="A22" s="280" t="s">
        <v>215</v>
      </c>
      <c r="B22" s="281"/>
      <c r="C22" s="281"/>
      <c r="D22" s="281"/>
      <c r="E22" s="281"/>
      <c r="F22" s="281"/>
      <c r="G22" s="281"/>
      <c r="H22" s="281"/>
      <c r="I22" s="281"/>
      <c r="J22" s="281"/>
      <c r="K22" s="281"/>
      <c r="L22" s="281"/>
      <c r="M22" s="281"/>
      <c r="N22" s="281"/>
      <c r="O22" s="281"/>
      <c r="P22" s="282"/>
    </row>
    <row r="23" spans="1:16" ht="22.7" customHeight="1" x14ac:dyDescent="0.2">
      <c r="A23" s="311" t="s">
        <v>163</v>
      </c>
      <c r="B23" s="312"/>
      <c r="C23" s="312"/>
      <c r="D23" s="312"/>
      <c r="E23" s="312"/>
      <c r="F23" s="312"/>
      <c r="G23" s="312"/>
      <c r="H23" s="312"/>
      <c r="I23" s="312"/>
      <c r="J23" s="312"/>
      <c r="K23" s="312"/>
      <c r="L23" s="312"/>
      <c r="M23" s="312"/>
      <c r="N23" s="312"/>
      <c r="O23" s="312"/>
      <c r="P23" s="313"/>
    </row>
    <row r="24" spans="1:16" ht="13.5" thickBot="1" x14ac:dyDescent="0.25">
      <c r="A24" s="73"/>
      <c r="B24" s="74"/>
      <c r="C24" s="74"/>
      <c r="D24" s="74"/>
      <c r="E24" s="74"/>
      <c r="F24" s="74"/>
      <c r="G24" s="74"/>
      <c r="H24" s="74"/>
      <c r="I24" s="74"/>
      <c r="J24" s="74"/>
      <c r="K24" s="74"/>
      <c r="L24" s="74"/>
      <c r="M24" s="74"/>
      <c r="N24" s="74"/>
      <c r="O24" s="74"/>
      <c r="P24" s="75"/>
    </row>
    <row r="25" spans="1:16" ht="12.75" x14ac:dyDescent="0.2">
      <c r="C25" s="43"/>
      <c r="D25" s="43"/>
      <c r="E25" s="43"/>
    </row>
    <row r="26" spans="1:16" ht="12.75" x14ac:dyDescent="0.2">
      <c r="C26" s="43"/>
      <c r="D26" s="43"/>
      <c r="E26" s="43"/>
    </row>
    <row r="27" spans="1:16" ht="12.75" x14ac:dyDescent="0.2">
      <c r="C27" s="43"/>
      <c r="D27" s="43"/>
      <c r="E27" s="43"/>
    </row>
    <row r="28" spans="1:16" ht="12.75" x14ac:dyDescent="0.2">
      <c r="C28" s="43"/>
      <c r="D28" s="43"/>
      <c r="E28" s="43"/>
    </row>
    <row r="29" spans="1:16" ht="12.75" x14ac:dyDescent="0.2">
      <c r="C29" s="43"/>
      <c r="D29" s="43"/>
      <c r="E29" s="43"/>
    </row>
    <row r="30" spans="1:16" ht="12.75" x14ac:dyDescent="0.2">
      <c r="C30" s="43"/>
      <c r="D30" s="43"/>
      <c r="E30" s="43"/>
    </row>
    <row r="31" spans="1:16" ht="12.75" x14ac:dyDescent="0.2">
      <c r="C31" s="43"/>
      <c r="D31" s="43"/>
      <c r="E31" s="43"/>
    </row>
    <row r="32" spans="1:16" ht="12.75" x14ac:dyDescent="0.2">
      <c r="C32" s="43"/>
      <c r="D32" s="43"/>
      <c r="E32" s="43"/>
    </row>
    <row r="33" s="43" customFormat="1" ht="12.75" x14ac:dyDescent="0.2"/>
    <row r="34" s="43" customFormat="1" ht="12.75" x14ac:dyDescent="0.2"/>
    <row r="35" s="43" customFormat="1" ht="12.75" x14ac:dyDescent="0.2"/>
    <row r="36" s="43" customFormat="1" ht="12.75" x14ac:dyDescent="0.2"/>
    <row r="37" s="43" customFormat="1" ht="12.75" x14ac:dyDescent="0.2"/>
  </sheetData>
  <mergeCells count="4">
    <mergeCell ref="A1:P1"/>
    <mergeCell ref="A2:P2"/>
    <mergeCell ref="A23:P23"/>
    <mergeCell ref="A22:P22"/>
  </mergeCells>
  <printOptions horizontalCentered="1"/>
  <pageMargins left="0.39370078740157483" right="0.39370078740157483" top="0.59055118110236227" bottom="0.59055118110236227" header="0.19685039370078741" footer="0.19685039370078741"/>
  <pageSetup paperSize="9" scale="72" firstPageNumber="9"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6.1</vt:lpstr>
      <vt:lpstr>6.2</vt:lpstr>
      <vt:lpstr>6.3</vt:lpstr>
      <vt:lpstr>6.4</vt:lpstr>
      <vt:lpstr>6.5 &amp; 6.6</vt:lpstr>
      <vt:lpstr>6.6-royalty-original</vt:lpstr>
      <vt:lpstr>6.6</vt:lpstr>
      <vt:lpstr>6.7 &amp; 6.8</vt:lpstr>
      <vt:lpstr>6.8</vt:lpstr>
      <vt:lpstr>6.9</vt:lpstr>
      <vt:lpstr>6.10</vt:lpstr>
      <vt:lpstr>Sheet1</vt:lpstr>
      <vt:lpstr>'6.1'!Print_Area</vt:lpstr>
      <vt:lpstr>'6.10'!Print_Area</vt:lpstr>
      <vt:lpstr>'6.2'!Print_Area</vt:lpstr>
      <vt:lpstr>'6.9'!Print_Area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Coal Controller</dc:creator>
  <cp:lastModifiedBy>DDG Office</cp:lastModifiedBy>
  <cp:lastPrinted>2024-10-15T11:39:54Z</cp:lastPrinted>
  <dcterms:created xsi:type="dcterms:W3CDTF">1999-07-08T07:43:02Z</dcterms:created>
  <dcterms:modified xsi:type="dcterms:W3CDTF">2026-02-19T07:05:13Z</dcterms:modified>
</cp:coreProperties>
</file>